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20.111\LucaC\Documenti\Luca\Gestione Acquisti\Doc. per Contratti\Antincendio 2024\"/>
    </mc:Choice>
  </mc:AlternateContent>
  <xr:revisionPtr revIDLastSave="0" documentId="13_ncr:1_{F611F746-E4CA-460D-AE56-3666972A212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U per RDA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" i="1"/>
  <c r="F68" i="1" l="1"/>
  <c r="F71" i="1" l="1"/>
  <c r="F72" i="1" s="1"/>
</calcChain>
</file>

<file path=xl/sharedStrings.xml><?xml version="1.0" encoding="utf-8"?>
<sst xmlns="http://schemas.openxmlformats.org/spreadsheetml/2006/main" count="139" uniqueCount="81">
  <si>
    <t>Posizione</t>
  </si>
  <si>
    <t>Unità di Misura</t>
  </si>
  <si>
    <t>Quantità</t>
  </si>
  <si>
    <t>Prezzo Unitario</t>
  </si>
  <si>
    <t>Verifica Semestrale Sesta Lab</t>
  </si>
  <si>
    <t>N°</t>
  </si>
  <si>
    <t>Verifiche TRIMESTRALI Pompe ANTINCENDIO e sprinkler/umido</t>
  </si>
  <si>
    <t xml:space="preserve">Verifiche TRIMESTRALI SENSORI GAS FISSI </t>
  </si>
  <si>
    <t>Verifiche Semestrale SENSORI GAS PORTATILI</t>
  </si>
  <si>
    <t>Lancia a leva UNI 70 tubazione da 15 metri</t>
  </si>
  <si>
    <t>Estintore polvere 34A 6kg</t>
  </si>
  <si>
    <t>Estintore polvere 55a 9 kg</t>
  </si>
  <si>
    <t>Estintore carrellato polvere 50 kg</t>
  </si>
  <si>
    <t>Estintore carrellato schiuma 50 kg</t>
  </si>
  <si>
    <t>Estintore CO2 5 kg</t>
  </si>
  <si>
    <t xml:space="preserve">Smaltimento estintori obsoleti KG 6 </t>
  </si>
  <si>
    <t xml:space="preserve">Smaltimento estintori obsoleti KG 9 </t>
  </si>
  <si>
    <t>Smaltimento estintori obsoleti KG 50</t>
  </si>
  <si>
    <t>Smaltimento polvere</t>
  </si>
  <si>
    <t>kg</t>
  </si>
  <si>
    <t>Smaltimento CO2</t>
  </si>
  <si>
    <t>Ricarica estintore a polvere portatile* polvere esclusa</t>
  </si>
  <si>
    <t xml:space="preserve">Polvere nuova 40 map </t>
  </si>
  <si>
    <t>Ricarica CO2</t>
  </si>
  <si>
    <t>Revisione Estintore Polvere Kg 6 *smalt. escl.</t>
  </si>
  <si>
    <t>Revisione Estintore Polvere Kg 9 *smalt. escl.</t>
  </si>
  <si>
    <t>Revisione Estintore Schiuma Kg 50 *smalt. escl.</t>
  </si>
  <si>
    <t>Revisione Estintore Polvere Kg 50  *smalt. escl.</t>
  </si>
  <si>
    <t>Revisione Estintore CO2 Kg 5 valvola esclusa</t>
  </si>
  <si>
    <t>Piattaforma Mobile</t>
  </si>
  <si>
    <t>€/gg</t>
  </si>
  <si>
    <t>Cassetta portaestintore TEXAS</t>
  </si>
  <si>
    <t>Lancia per carrellati a polvere mod MITRA</t>
  </si>
  <si>
    <t>Lastra Frangibile di ricambio idrante</t>
  </si>
  <si>
    <t xml:space="preserve">Lastra Frangibile di ricambio piccola per chiavi </t>
  </si>
  <si>
    <t>Maniglione anta singola completo</t>
  </si>
  <si>
    <t>maniglione anta doppia completo</t>
  </si>
  <si>
    <t>piantana portaestintore</t>
  </si>
  <si>
    <t>Cappuccio di protezione per estintore carrellato da kg 50</t>
  </si>
  <si>
    <t>Cappuccio di protezione per estintore carrellato da kg 6</t>
  </si>
  <si>
    <t>Cappuccio di protezione per estintore carrellato da kg 9</t>
  </si>
  <si>
    <t xml:space="preserve">cassetta per autorespiratore rossa in acciaio </t>
  </si>
  <si>
    <t>Smaltimento manichette</t>
  </si>
  <si>
    <t>Cartello estintore</t>
  </si>
  <si>
    <t>Bombolina co2 per enfc</t>
  </si>
  <si>
    <t>Schiumogeno fluoro proteinico 3%</t>
  </si>
  <si>
    <t>LT</t>
  </si>
  <si>
    <t>S2131CO-H2 SMART3G EXD 4-20mA CO 0-500ppm H2 COMPENSATED</t>
  </si>
  <si>
    <t xml:space="preserve">Pz </t>
  </si>
  <si>
    <t>S2131CO-H2 SMART3G EXD 4-20mA CO 0-500ppm</t>
  </si>
  <si>
    <t>Sensore Completo CH4 % LEL</t>
  </si>
  <si>
    <t>Sensore Completo H2 % LEL</t>
  </si>
  <si>
    <t>Sensore Completo C3H8 % LEL</t>
  </si>
  <si>
    <t>sensore ricambio per CO compensato</t>
  </si>
  <si>
    <t>vdi_preventivoufficio:RWpeyTcXxwd5Ru4qZlxgyC3+SqMWD2C+hbzeG653k+rpBmKhz+PA46jZD/P/hzedUsw4kDXVW2+5adtsgKLFxQ==:vdi_preventivoufficioid=%28Non%20modificare%29%20Preventivo%20Ufficio&amp;checksumLogicalName=%28Non%20modificare%29%20Checksum%20riga&amp;modifiedon=%28Non%20modificare%29%20Data%20modifica&amp;vdi_posizione=Posizione&amp;vdi_descrizioneprezzo=Descrizione%20Prezzo&amp;vdi_unitadimisura=Unit%c3%a0%20di%20Misura&amp;vdi_quantita=Quantit%c3%a0&amp;vdi_prezzounitario=Prezzo%20Unitario&amp;vdi_rda=RDA</t>
  </si>
  <si>
    <t xml:space="preserve">Servizio di verifiche periodiche impianto antincendio, estintori e maniglioni antipanico di Sesta Lab </t>
  </si>
  <si>
    <t>Prezzo Totale</t>
  </si>
  <si>
    <t>TOTALE PRESTAZIONI</t>
  </si>
  <si>
    <t>Oneri per la sicurezza non soggetti a ribasso</t>
  </si>
  <si>
    <t>€</t>
  </si>
  <si>
    <t xml:space="preserve">Quinto d'obbligo ai sensi dell’art. 120 del D.lgs. 36/2023 e ss.mm.ii. </t>
  </si>
  <si>
    <t>Sprinkler</t>
  </si>
  <si>
    <t>Ugelli erogatori acqua nebulizzata</t>
  </si>
  <si>
    <t>Cassetta  idrante</t>
  </si>
  <si>
    <t>Manichette UNI70</t>
  </si>
  <si>
    <t>Selle reggimanichetta</t>
  </si>
  <si>
    <t>Chiave di manovra idrante</t>
  </si>
  <si>
    <t>Gruppo maniglia</t>
  </si>
  <si>
    <t>Fialetta termo. 68 gradi</t>
  </si>
  <si>
    <t>Smaltimento schiuma</t>
  </si>
  <si>
    <t>Sensore ricambio per CH4</t>
  </si>
  <si>
    <t>Sensore ricambio per H2</t>
  </si>
  <si>
    <t>Sensore ricambio per C3H8</t>
  </si>
  <si>
    <t>Sensore ricambio per CO non compensato</t>
  </si>
  <si>
    <t>Bombola calibrazione sensori CO</t>
  </si>
  <si>
    <t>Bombola calibrazione sensori LEL</t>
  </si>
  <si>
    <t>Cavo termosensibile al metro</t>
  </si>
  <si>
    <t xml:space="preserve">Sensore fiamma IR antideflagrante </t>
  </si>
  <si>
    <t>ULTERIORI VOCI NON SOGGETTE A RIBASSO (da non quotare)</t>
  </si>
  <si>
    <t xml:space="preserve">Descrizione </t>
  </si>
  <si>
    <t>TOTALE PRESUNTO APPALTO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</si>
</sst>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>
    <font>
      <sz val="11"/>
      <name val="Aptos Narrow"/>
    </font>
    <font>
      <b/>
      <sz val="11"/>
      <name val="Aptos Narrow"/>
      <family val="2"/>
    </font>
    <font>
      <sz val="11"/>
      <name val="Aptos Narrow"/>
      <family val="2"/>
    </font>
    <font>
      <b/>
      <sz val="12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ormale" xfId="0" builtinId="0"/>
  </cellStyles>
  <dxfs count="12">
    <dxf>
      <numFmt numFmtId="164" formatCode="#,##0.00\ &quot;€&quot;"/>
      <alignment horizontal="center" vertical="bottom" textRotation="0" wrapText="0" indent="0" justifyLastLine="0" shrinkToFit="0" readingOrder="0"/>
    </dxf>
    <dxf>
      <numFmt numFmtId="164" formatCode="#,##0.00\ &quot;€&quot;"/>
      <alignment horizontal="center" vertical="bottom" textRotation="0" wrapText="0" indent="0" justifyLastLine="0" shrinkToFit="0" readingOrder="0"/>
    </dxf>
    <dxf>
      <numFmt numFmtId="164" formatCode="#,##0.00\ &quot;€&quot;"/>
      <alignment horizontal="center" vertical="bottom" textRotation="0" wrapText="0" indent="0" justifyLastLine="0" shrinkToFit="0" readingOrder="0"/>
    </dxf>
    <dxf>
      <numFmt numFmtId="164" formatCode="#,##0.00\ &quot;€&quot;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0" formatCode="@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F72" totalsRowCount="1" headerRowDxfId="11">
  <autoFilter ref="A5:F71" xr:uid="{00000000-0009-0000-0100-000001000000}"/>
  <tableColumns count="6">
    <tableColumn id="4" xr3:uid="{00000000-0010-0000-0000-000004000000}" name="Posizione" dataDxfId="10" totalsRowDxfId="9"/>
    <tableColumn id="5" xr3:uid="{00000000-0010-0000-0000-000005000000}" name="Descrizione " totalsRowLabel="TOTALE PRESUNTO APPALTO" totalsRowDxfId="8"/>
    <tableColumn id="6" xr3:uid="{00000000-0010-0000-0000-000006000000}" name="Unità di Misura" dataDxfId="7" totalsRowDxfId="6"/>
    <tableColumn id="7" xr3:uid="{00000000-0010-0000-0000-000007000000}" name="Quantità" dataDxfId="5" totalsRowDxfId="4"/>
    <tableColumn id="8" xr3:uid="{00000000-0010-0000-0000-000008000000}" name="Prezzo Unitario" dataDxfId="3" totalsRowDxfId="2"/>
    <tableColumn id="1" xr3:uid="{0B4679B0-2B2C-4F9B-B136-FAFE43C82B84}" name="Prezzo Totale" totalsRowFunction="custom" dataDxfId="1" totalsRowDxfId="0">
      <calculatedColumnFormula>Table1[[#This Row],[Prezzo Unitario]]*Table1[[#This Row],[Quantità]]</calculatedColumnFormula>
      <totalsRowFormula>F68+F70+F71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2:F73"/>
  <sheetViews>
    <sheetView tabSelected="1" topLeftCell="A33" zoomScaleNormal="100" workbookViewId="0">
      <selection activeCell="B67" sqref="B67"/>
    </sheetView>
  </sheetViews>
  <sheetFormatPr defaultRowHeight="15"/>
  <cols>
    <col min="1" max="1" width="14" style="2" customWidth="1"/>
    <col min="2" max="2" width="61.140625" style="1" bestFit="1" customWidth="1"/>
    <col min="3" max="3" width="18" style="3" customWidth="1"/>
    <col min="4" max="4" width="14" style="2" customWidth="1"/>
    <col min="5" max="5" width="18" style="5" customWidth="1"/>
    <col min="6" max="6" width="17.42578125" style="4" bestFit="1" customWidth="1"/>
  </cols>
  <sheetData>
    <row r="2" spans="1:6" ht="15.75">
      <c r="A2" s="10" t="s">
        <v>55</v>
      </c>
      <c r="B2" s="10"/>
      <c r="C2" s="10"/>
      <c r="D2" s="10"/>
      <c r="E2" s="10"/>
      <c r="F2" s="10"/>
    </row>
    <row r="5" spans="1:6" s="4" customFormat="1">
      <c r="A5" s="4" t="s">
        <v>0</v>
      </c>
      <c r="B5" s="4" t="s">
        <v>79</v>
      </c>
      <c r="C5" s="4" t="s">
        <v>1</v>
      </c>
      <c r="D5" s="2" t="s">
        <v>2</v>
      </c>
      <c r="E5" s="5" t="s">
        <v>3</v>
      </c>
      <c r="F5" s="6" t="s">
        <v>56</v>
      </c>
    </row>
    <row r="6" spans="1:6">
      <c r="A6" s="2">
        <v>1</v>
      </c>
      <c r="B6" s="1" t="s">
        <v>4</v>
      </c>
      <c r="C6" s="3" t="s">
        <v>5</v>
      </c>
      <c r="D6" s="2">
        <v>8</v>
      </c>
      <c r="F6" s="5">
        <f>Table1[[#This Row],[Prezzo Unitario]]*Table1[[#This Row],[Quantità]]</f>
        <v>0</v>
      </c>
    </row>
    <row r="7" spans="1:6">
      <c r="A7" s="2">
        <v>2</v>
      </c>
      <c r="B7" s="1" t="s">
        <v>6</v>
      </c>
      <c r="C7" s="3" t="s">
        <v>5</v>
      </c>
      <c r="D7" s="2">
        <v>12</v>
      </c>
      <c r="F7" s="5">
        <f>Table1[[#This Row],[Prezzo Unitario]]*Table1[[#This Row],[Quantità]]</f>
        <v>0</v>
      </c>
    </row>
    <row r="8" spans="1:6">
      <c r="A8" s="2">
        <v>3</v>
      </c>
      <c r="B8" s="1" t="s">
        <v>7</v>
      </c>
      <c r="C8" s="3" t="s">
        <v>5</v>
      </c>
      <c r="D8" s="2">
        <v>16</v>
      </c>
      <c r="F8" s="5">
        <f>Table1[[#This Row],[Prezzo Unitario]]*Table1[[#This Row],[Quantità]]</f>
        <v>0</v>
      </c>
    </row>
    <row r="9" spans="1:6">
      <c r="A9" s="2">
        <v>4</v>
      </c>
      <c r="B9" s="1" t="s">
        <v>8</v>
      </c>
      <c r="C9" s="3" t="s">
        <v>5</v>
      </c>
      <c r="D9" s="2">
        <v>8</v>
      </c>
      <c r="F9" s="5">
        <f>Table1[[#This Row],[Prezzo Unitario]]*Table1[[#This Row],[Quantità]]</f>
        <v>0</v>
      </c>
    </row>
    <row r="10" spans="1:6">
      <c r="A10" s="2">
        <v>5</v>
      </c>
      <c r="B10" s="1" t="s">
        <v>61</v>
      </c>
      <c r="C10" s="3" t="s">
        <v>5</v>
      </c>
      <c r="D10" s="2">
        <v>1</v>
      </c>
      <c r="F10" s="5">
        <f>Table1[[#This Row],[Prezzo Unitario]]*Table1[[#This Row],[Quantità]]</f>
        <v>0</v>
      </c>
    </row>
    <row r="11" spans="1:6">
      <c r="A11" s="2">
        <v>6</v>
      </c>
      <c r="B11" s="1" t="s">
        <v>62</v>
      </c>
      <c r="C11" s="3" t="s">
        <v>5</v>
      </c>
      <c r="D11" s="2">
        <v>1</v>
      </c>
      <c r="F11" s="5">
        <f>Table1[[#This Row],[Prezzo Unitario]]*Table1[[#This Row],[Quantità]]</f>
        <v>0</v>
      </c>
    </row>
    <row r="12" spans="1:6">
      <c r="A12" s="2">
        <v>7</v>
      </c>
      <c r="B12" s="1" t="s">
        <v>63</v>
      </c>
      <c r="C12" s="3" t="s">
        <v>5</v>
      </c>
      <c r="D12" s="2">
        <v>1</v>
      </c>
      <c r="F12" s="5">
        <f>Table1[[#This Row],[Prezzo Unitario]]*Table1[[#This Row],[Quantità]]</f>
        <v>0</v>
      </c>
    </row>
    <row r="13" spans="1:6">
      <c r="A13" s="2">
        <v>8</v>
      </c>
      <c r="B13" s="1" t="s">
        <v>64</v>
      </c>
      <c r="C13" s="3" t="s">
        <v>5</v>
      </c>
      <c r="D13" s="2">
        <v>1</v>
      </c>
      <c r="F13" s="5">
        <f>Table1[[#This Row],[Prezzo Unitario]]*Table1[[#This Row],[Quantità]]</f>
        <v>0</v>
      </c>
    </row>
    <row r="14" spans="1:6">
      <c r="A14" s="2">
        <v>9</v>
      </c>
      <c r="B14" s="1" t="s">
        <v>9</v>
      </c>
      <c r="C14" s="3" t="s">
        <v>5</v>
      </c>
      <c r="D14" s="2">
        <v>1</v>
      </c>
      <c r="F14" s="5">
        <f>Table1[[#This Row],[Prezzo Unitario]]*Table1[[#This Row],[Quantità]]</f>
        <v>0</v>
      </c>
    </row>
    <row r="15" spans="1:6">
      <c r="A15" s="2">
        <v>10</v>
      </c>
      <c r="B15" s="1" t="s">
        <v>65</v>
      </c>
      <c r="C15" s="3" t="s">
        <v>5</v>
      </c>
      <c r="D15" s="2">
        <v>1</v>
      </c>
      <c r="F15" s="5">
        <f>Table1[[#This Row],[Prezzo Unitario]]*Table1[[#This Row],[Quantità]]</f>
        <v>0</v>
      </c>
    </row>
    <row r="16" spans="1:6">
      <c r="A16" s="2">
        <v>11</v>
      </c>
      <c r="B16" s="1" t="s">
        <v>66</v>
      </c>
      <c r="C16" s="3" t="s">
        <v>5</v>
      </c>
      <c r="D16" s="2">
        <v>1</v>
      </c>
      <c r="F16" s="5">
        <f>Table1[[#This Row],[Prezzo Unitario]]*Table1[[#This Row],[Quantità]]</f>
        <v>0</v>
      </c>
    </row>
    <row r="17" spans="1:6">
      <c r="A17" s="2">
        <v>12</v>
      </c>
      <c r="B17" s="1" t="s">
        <v>10</v>
      </c>
      <c r="C17" s="3" t="s">
        <v>5</v>
      </c>
      <c r="D17" s="2">
        <v>1</v>
      </c>
      <c r="F17" s="5">
        <f>Table1[[#This Row],[Prezzo Unitario]]*Table1[[#This Row],[Quantità]]</f>
        <v>0</v>
      </c>
    </row>
    <row r="18" spans="1:6">
      <c r="A18" s="2">
        <v>13</v>
      </c>
      <c r="B18" s="1" t="s">
        <v>11</v>
      </c>
      <c r="C18" s="3" t="s">
        <v>5</v>
      </c>
      <c r="D18" s="2">
        <v>1</v>
      </c>
      <c r="F18" s="5">
        <f>Table1[[#This Row],[Prezzo Unitario]]*Table1[[#This Row],[Quantità]]</f>
        <v>0</v>
      </c>
    </row>
    <row r="19" spans="1:6">
      <c r="A19" s="2">
        <v>14</v>
      </c>
      <c r="B19" s="1" t="s">
        <v>12</v>
      </c>
      <c r="C19" s="3" t="s">
        <v>5</v>
      </c>
      <c r="D19" s="2">
        <v>1</v>
      </c>
      <c r="F19" s="5">
        <f>Table1[[#This Row],[Prezzo Unitario]]*Table1[[#This Row],[Quantità]]</f>
        <v>0</v>
      </c>
    </row>
    <row r="20" spans="1:6">
      <c r="A20" s="2">
        <v>15</v>
      </c>
      <c r="B20" s="1" t="s">
        <v>13</v>
      </c>
      <c r="C20" s="3" t="s">
        <v>5</v>
      </c>
      <c r="D20" s="2">
        <v>1</v>
      </c>
      <c r="F20" s="5">
        <f>Table1[[#This Row],[Prezzo Unitario]]*Table1[[#This Row],[Quantità]]</f>
        <v>0</v>
      </c>
    </row>
    <row r="21" spans="1:6">
      <c r="A21" s="2">
        <v>16</v>
      </c>
      <c r="B21" s="1" t="s">
        <v>14</v>
      </c>
      <c r="C21" s="3" t="s">
        <v>5</v>
      </c>
      <c r="D21" s="2">
        <v>1</v>
      </c>
      <c r="F21" s="5">
        <f>Table1[[#This Row],[Prezzo Unitario]]*Table1[[#This Row],[Quantità]]</f>
        <v>0</v>
      </c>
    </row>
    <row r="22" spans="1:6">
      <c r="A22" s="2">
        <v>17</v>
      </c>
      <c r="B22" s="1" t="s">
        <v>15</v>
      </c>
      <c r="C22" s="3" t="s">
        <v>5</v>
      </c>
      <c r="D22" s="2">
        <v>1</v>
      </c>
      <c r="F22" s="5">
        <f>Table1[[#This Row],[Prezzo Unitario]]*Table1[[#This Row],[Quantità]]</f>
        <v>0</v>
      </c>
    </row>
    <row r="23" spans="1:6">
      <c r="A23" s="2">
        <v>18</v>
      </c>
      <c r="B23" s="1" t="s">
        <v>16</v>
      </c>
      <c r="C23" s="3" t="s">
        <v>5</v>
      </c>
      <c r="D23" s="2">
        <v>1</v>
      </c>
      <c r="F23" s="5">
        <f>Table1[[#This Row],[Prezzo Unitario]]*Table1[[#This Row],[Quantità]]</f>
        <v>0</v>
      </c>
    </row>
    <row r="24" spans="1:6">
      <c r="A24" s="2">
        <v>19</v>
      </c>
      <c r="B24" s="1" t="s">
        <v>17</v>
      </c>
      <c r="C24" s="3" t="s">
        <v>5</v>
      </c>
      <c r="D24" s="2">
        <v>1</v>
      </c>
      <c r="F24" s="5">
        <f>Table1[[#This Row],[Prezzo Unitario]]*Table1[[#This Row],[Quantità]]</f>
        <v>0</v>
      </c>
    </row>
    <row r="25" spans="1:6">
      <c r="A25" s="2">
        <v>20</v>
      </c>
      <c r="B25" s="1" t="s">
        <v>18</v>
      </c>
      <c r="C25" s="3" t="s">
        <v>19</v>
      </c>
      <c r="D25" s="2">
        <v>1</v>
      </c>
      <c r="F25" s="5">
        <f>Table1[[#This Row],[Prezzo Unitario]]*Table1[[#This Row],[Quantità]]</f>
        <v>0</v>
      </c>
    </row>
    <row r="26" spans="1:6">
      <c r="A26" s="2">
        <v>21</v>
      </c>
      <c r="B26" s="1" t="s">
        <v>20</v>
      </c>
      <c r="C26" s="3" t="s">
        <v>19</v>
      </c>
      <c r="D26" s="2">
        <v>1</v>
      </c>
      <c r="F26" s="5">
        <f>Table1[[#This Row],[Prezzo Unitario]]*Table1[[#This Row],[Quantità]]</f>
        <v>0</v>
      </c>
    </row>
    <row r="27" spans="1:6">
      <c r="A27" s="2">
        <v>22</v>
      </c>
      <c r="B27" s="1" t="s">
        <v>21</v>
      </c>
      <c r="C27" s="3" t="s">
        <v>19</v>
      </c>
      <c r="D27" s="2">
        <v>1</v>
      </c>
      <c r="F27" s="5">
        <f>Table1[[#This Row],[Prezzo Unitario]]*Table1[[#This Row],[Quantità]]</f>
        <v>0</v>
      </c>
    </row>
    <row r="28" spans="1:6">
      <c r="A28" s="2">
        <v>23</v>
      </c>
      <c r="B28" s="1" t="s">
        <v>22</v>
      </c>
      <c r="C28" s="3" t="s">
        <v>19</v>
      </c>
      <c r="D28" s="2">
        <v>1</v>
      </c>
      <c r="F28" s="5">
        <f>Table1[[#This Row],[Prezzo Unitario]]*Table1[[#This Row],[Quantità]]</f>
        <v>0</v>
      </c>
    </row>
    <row r="29" spans="1:6">
      <c r="A29" s="2">
        <v>24</v>
      </c>
      <c r="B29" s="1" t="s">
        <v>23</v>
      </c>
      <c r="C29" s="3" t="s">
        <v>19</v>
      </c>
      <c r="D29" s="2">
        <v>1</v>
      </c>
      <c r="F29" s="5">
        <f>Table1[[#This Row],[Prezzo Unitario]]*Table1[[#This Row],[Quantità]]</f>
        <v>0</v>
      </c>
    </row>
    <row r="30" spans="1:6">
      <c r="A30" s="2">
        <v>25</v>
      </c>
      <c r="B30" s="1" t="s">
        <v>24</v>
      </c>
      <c r="C30" s="3" t="s">
        <v>5</v>
      </c>
      <c r="D30" s="2">
        <v>1</v>
      </c>
      <c r="F30" s="5">
        <f>Table1[[#This Row],[Prezzo Unitario]]*Table1[[#This Row],[Quantità]]</f>
        <v>0</v>
      </c>
    </row>
    <row r="31" spans="1:6">
      <c r="A31" s="2">
        <v>26</v>
      </c>
      <c r="B31" s="1" t="s">
        <v>25</v>
      </c>
      <c r="C31" s="3" t="s">
        <v>5</v>
      </c>
      <c r="D31" s="2">
        <v>1</v>
      </c>
      <c r="F31" s="5">
        <f>Table1[[#This Row],[Prezzo Unitario]]*Table1[[#This Row],[Quantità]]</f>
        <v>0</v>
      </c>
    </row>
    <row r="32" spans="1:6">
      <c r="A32" s="2">
        <v>27</v>
      </c>
      <c r="B32" s="1" t="s">
        <v>26</v>
      </c>
      <c r="C32" s="3" t="s">
        <v>5</v>
      </c>
      <c r="D32" s="2">
        <v>1</v>
      </c>
      <c r="F32" s="5">
        <f>Table1[[#This Row],[Prezzo Unitario]]*Table1[[#This Row],[Quantità]]</f>
        <v>0</v>
      </c>
    </row>
    <row r="33" spans="1:6">
      <c r="A33" s="2">
        <v>28</v>
      </c>
      <c r="B33" s="1" t="s">
        <v>27</v>
      </c>
      <c r="C33" s="3" t="s">
        <v>5</v>
      </c>
      <c r="D33" s="2">
        <v>1</v>
      </c>
      <c r="F33" s="5">
        <f>Table1[[#This Row],[Prezzo Unitario]]*Table1[[#This Row],[Quantità]]</f>
        <v>0</v>
      </c>
    </row>
    <row r="34" spans="1:6">
      <c r="A34" s="2">
        <v>29</v>
      </c>
      <c r="B34" s="1" t="s">
        <v>28</v>
      </c>
      <c r="C34" s="3" t="s">
        <v>5</v>
      </c>
      <c r="D34" s="2">
        <v>1</v>
      </c>
      <c r="F34" s="5">
        <f>Table1[[#This Row],[Prezzo Unitario]]*Table1[[#This Row],[Quantità]]</f>
        <v>0</v>
      </c>
    </row>
    <row r="35" spans="1:6">
      <c r="A35" s="2">
        <v>30</v>
      </c>
      <c r="B35" s="1" t="s">
        <v>29</v>
      </c>
      <c r="C35" s="3" t="s">
        <v>30</v>
      </c>
      <c r="D35" s="2">
        <v>1</v>
      </c>
      <c r="F35" s="5">
        <f>Table1[[#This Row],[Prezzo Unitario]]*Table1[[#This Row],[Quantità]]</f>
        <v>0</v>
      </c>
    </row>
    <row r="36" spans="1:6">
      <c r="A36" s="2">
        <v>31</v>
      </c>
      <c r="B36" s="1" t="s">
        <v>31</v>
      </c>
      <c r="C36" s="3" t="s">
        <v>5</v>
      </c>
      <c r="D36" s="2">
        <v>1</v>
      </c>
      <c r="F36" s="5">
        <f>Table1[[#This Row],[Prezzo Unitario]]*Table1[[#This Row],[Quantità]]</f>
        <v>0</v>
      </c>
    </row>
    <row r="37" spans="1:6">
      <c r="A37" s="2">
        <v>32</v>
      </c>
      <c r="B37" s="1" t="s">
        <v>32</v>
      </c>
      <c r="C37" s="3" t="s">
        <v>5</v>
      </c>
      <c r="D37" s="2">
        <v>1</v>
      </c>
      <c r="F37" s="5">
        <f>Table1[[#This Row],[Prezzo Unitario]]*Table1[[#This Row],[Quantità]]</f>
        <v>0</v>
      </c>
    </row>
    <row r="38" spans="1:6">
      <c r="A38" s="2">
        <v>33</v>
      </c>
      <c r="B38" s="1" t="s">
        <v>33</v>
      </c>
      <c r="C38" s="3" t="s">
        <v>5</v>
      </c>
      <c r="D38" s="2">
        <v>1</v>
      </c>
      <c r="F38" s="5">
        <f>Table1[[#This Row],[Prezzo Unitario]]*Table1[[#This Row],[Quantità]]</f>
        <v>0</v>
      </c>
    </row>
    <row r="39" spans="1:6">
      <c r="A39" s="2">
        <v>34</v>
      </c>
      <c r="B39" s="1" t="s">
        <v>34</v>
      </c>
      <c r="C39" s="3" t="s">
        <v>5</v>
      </c>
      <c r="D39" s="2">
        <v>1</v>
      </c>
      <c r="F39" s="5">
        <f>Table1[[#This Row],[Prezzo Unitario]]*Table1[[#This Row],[Quantità]]</f>
        <v>0</v>
      </c>
    </row>
    <row r="40" spans="1:6">
      <c r="A40" s="2">
        <v>35</v>
      </c>
      <c r="B40" s="1" t="s">
        <v>67</v>
      </c>
      <c r="C40" s="3" t="s">
        <v>5</v>
      </c>
      <c r="D40" s="2">
        <v>1</v>
      </c>
      <c r="F40" s="5">
        <f>Table1[[#This Row],[Prezzo Unitario]]*Table1[[#This Row],[Quantità]]</f>
        <v>0</v>
      </c>
    </row>
    <row r="41" spans="1:6">
      <c r="A41" s="2">
        <v>36</v>
      </c>
      <c r="B41" s="1" t="s">
        <v>35</v>
      </c>
      <c r="C41" s="3" t="s">
        <v>5</v>
      </c>
      <c r="D41" s="2">
        <v>1</v>
      </c>
      <c r="F41" s="5">
        <f>Table1[[#This Row],[Prezzo Unitario]]*Table1[[#This Row],[Quantità]]</f>
        <v>0</v>
      </c>
    </row>
    <row r="42" spans="1:6">
      <c r="A42" s="2">
        <v>37</v>
      </c>
      <c r="B42" s="1" t="s">
        <v>36</v>
      </c>
      <c r="C42" s="3" t="s">
        <v>5</v>
      </c>
      <c r="D42" s="2">
        <v>1</v>
      </c>
      <c r="F42" s="5">
        <f>Table1[[#This Row],[Prezzo Unitario]]*Table1[[#This Row],[Quantità]]</f>
        <v>0</v>
      </c>
    </row>
    <row r="43" spans="1:6">
      <c r="A43" s="2">
        <v>38</v>
      </c>
      <c r="B43" s="1" t="s">
        <v>37</v>
      </c>
      <c r="C43" s="3" t="s">
        <v>5</v>
      </c>
      <c r="D43" s="2">
        <v>1</v>
      </c>
      <c r="F43" s="5">
        <f>Table1[[#This Row],[Prezzo Unitario]]*Table1[[#This Row],[Quantità]]</f>
        <v>0</v>
      </c>
    </row>
    <row r="44" spans="1:6">
      <c r="A44" s="2">
        <v>39</v>
      </c>
      <c r="B44" s="1" t="s">
        <v>38</v>
      </c>
      <c r="C44" s="3" t="s">
        <v>5</v>
      </c>
      <c r="D44" s="2">
        <v>1</v>
      </c>
      <c r="F44" s="5">
        <f>Table1[[#This Row],[Prezzo Unitario]]*Table1[[#This Row],[Quantità]]</f>
        <v>0</v>
      </c>
    </row>
    <row r="45" spans="1:6">
      <c r="A45" s="2">
        <v>40</v>
      </c>
      <c r="B45" s="1" t="s">
        <v>39</v>
      </c>
      <c r="C45" s="3" t="s">
        <v>5</v>
      </c>
      <c r="D45" s="2">
        <v>1</v>
      </c>
      <c r="F45" s="5">
        <f>Table1[[#This Row],[Prezzo Unitario]]*Table1[[#This Row],[Quantità]]</f>
        <v>0</v>
      </c>
    </row>
    <row r="46" spans="1:6">
      <c r="A46" s="2">
        <v>41</v>
      </c>
      <c r="B46" s="1" t="s">
        <v>40</v>
      </c>
      <c r="C46" s="3" t="s">
        <v>5</v>
      </c>
      <c r="D46" s="2">
        <v>1</v>
      </c>
      <c r="F46" s="5">
        <f>Table1[[#This Row],[Prezzo Unitario]]*Table1[[#This Row],[Quantità]]</f>
        <v>0</v>
      </c>
    </row>
    <row r="47" spans="1:6">
      <c r="A47" s="2">
        <v>42</v>
      </c>
      <c r="B47" s="1" t="s">
        <v>41</v>
      </c>
      <c r="C47" s="3" t="s">
        <v>5</v>
      </c>
      <c r="D47" s="2">
        <v>1</v>
      </c>
      <c r="F47" s="5">
        <f>Table1[[#This Row],[Prezzo Unitario]]*Table1[[#This Row],[Quantità]]</f>
        <v>0</v>
      </c>
    </row>
    <row r="48" spans="1:6">
      <c r="A48" s="2">
        <v>43</v>
      </c>
      <c r="B48" s="1" t="s">
        <v>42</v>
      </c>
      <c r="C48" s="3" t="s">
        <v>5</v>
      </c>
      <c r="D48" s="2">
        <v>1</v>
      </c>
      <c r="F48" s="5">
        <f>Table1[[#This Row],[Prezzo Unitario]]*Table1[[#This Row],[Quantità]]</f>
        <v>0</v>
      </c>
    </row>
    <row r="49" spans="1:6">
      <c r="A49" s="2">
        <v>44</v>
      </c>
      <c r="B49" s="1" t="s">
        <v>43</v>
      </c>
      <c r="C49" s="3" t="s">
        <v>5</v>
      </c>
      <c r="D49" s="2">
        <v>1</v>
      </c>
      <c r="F49" s="5">
        <f>Table1[[#This Row],[Prezzo Unitario]]*Table1[[#This Row],[Quantità]]</f>
        <v>0</v>
      </c>
    </row>
    <row r="50" spans="1:6">
      <c r="A50" s="2">
        <v>45</v>
      </c>
      <c r="B50" s="1" t="s">
        <v>44</v>
      </c>
      <c r="C50" s="3" t="s">
        <v>5</v>
      </c>
      <c r="D50" s="2">
        <v>1</v>
      </c>
      <c r="F50" s="5">
        <f>Table1[[#This Row],[Prezzo Unitario]]*Table1[[#This Row],[Quantità]]</f>
        <v>0</v>
      </c>
    </row>
    <row r="51" spans="1:6">
      <c r="A51" s="2">
        <v>46</v>
      </c>
      <c r="B51" s="1" t="s">
        <v>68</v>
      </c>
      <c r="C51" s="3" t="s">
        <v>5</v>
      </c>
      <c r="D51" s="2">
        <v>1</v>
      </c>
      <c r="F51" s="5">
        <f>Table1[[#This Row],[Prezzo Unitario]]*Table1[[#This Row],[Quantità]]</f>
        <v>0</v>
      </c>
    </row>
    <row r="52" spans="1:6">
      <c r="A52" s="2">
        <v>47</v>
      </c>
      <c r="B52" s="1" t="s">
        <v>45</v>
      </c>
      <c r="C52" s="3" t="s">
        <v>46</v>
      </c>
      <c r="D52" s="2">
        <v>1</v>
      </c>
      <c r="F52" s="5">
        <f>Table1[[#This Row],[Prezzo Unitario]]*Table1[[#This Row],[Quantità]]</f>
        <v>0</v>
      </c>
    </row>
    <row r="53" spans="1:6">
      <c r="A53" s="2">
        <v>48</v>
      </c>
      <c r="B53" s="1" t="s">
        <v>69</v>
      </c>
      <c r="C53" s="3" t="s">
        <v>46</v>
      </c>
      <c r="D53" s="2">
        <v>1</v>
      </c>
      <c r="F53" s="5">
        <f>Table1[[#This Row],[Prezzo Unitario]]*Table1[[#This Row],[Quantità]]</f>
        <v>0</v>
      </c>
    </row>
    <row r="54" spans="1:6">
      <c r="A54" s="2">
        <v>49</v>
      </c>
      <c r="B54" s="1" t="s">
        <v>47</v>
      </c>
      <c r="C54" s="3" t="s">
        <v>48</v>
      </c>
      <c r="D54" s="2">
        <v>1</v>
      </c>
      <c r="F54" s="5">
        <f>Table1[[#This Row],[Prezzo Unitario]]*Table1[[#This Row],[Quantità]]</f>
        <v>0</v>
      </c>
    </row>
    <row r="55" spans="1:6">
      <c r="A55" s="2">
        <v>50</v>
      </c>
      <c r="B55" s="1" t="s">
        <v>49</v>
      </c>
      <c r="C55" s="3" t="s">
        <v>48</v>
      </c>
      <c r="D55" s="2">
        <v>1</v>
      </c>
      <c r="F55" s="5">
        <f>Table1[[#This Row],[Prezzo Unitario]]*Table1[[#This Row],[Quantità]]</f>
        <v>0</v>
      </c>
    </row>
    <row r="56" spans="1:6">
      <c r="A56" s="2">
        <v>51</v>
      </c>
      <c r="B56" s="1" t="s">
        <v>50</v>
      </c>
      <c r="C56" s="3" t="s">
        <v>48</v>
      </c>
      <c r="D56" s="2">
        <v>1</v>
      </c>
      <c r="F56" s="5">
        <f>Table1[[#This Row],[Prezzo Unitario]]*Table1[[#This Row],[Quantità]]</f>
        <v>0</v>
      </c>
    </row>
    <row r="57" spans="1:6">
      <c r="A57" s="2">
        <v>52</v>
      </c>
      <c r="B57" s="1" t="s">
        <v>51</v>
      </c>
      <c r="C57" s="3" t="s">
        <v>48</v>
      </c>
      <c r="D57" s="2">
        <v>1</v>
      </c>
      <c r="F57" s="5">
        <f>Table1[[#This Row],[Prezzo Unitario]]*Table1[[#This Row],[Quantità]]</f>
        <v>0</v>
      </c>
    </row>
    <row r="58" spans="1:6">
      <c r="A58" s="2">
        <v>53</v>
      </c>
      <c r="B58" s="1" t="s">
        <v>52</v>
      </c>
      <c r="C58" s="3" t="s">
        <v>48</v>
      </c>
      <c r="D58" s="2">
        <v>1</v>
      </c>
      <c r="F58" s="5">
        <f>Table1[[#This Row],[Prezzo Unitario]]*Table1[[#This Row],[Quantità]]</f>
        <v>0</v>
      </c>
    </row>
    <row r="59" spans="1:6">
      <c r="A59" s="2">
        <v>54</v>
      </c>
      <c r="B59" s="1" t="s">
        <v>70</v>
      </c>
      <c r="C59" s="3" t="s">
        <v>48</v>
      </c>
      <c r="D59" s="2">
        <v>1</v>
      </c>
      <c r="F59" s="5">
        <f>Table1[[#This Row],[Prezzo Unitario]]*Table1[[#This Row],[Quantità]]</f>
        <v>0</v>
      </c>
    </row>
    <row r="60" spans="1:6">
      <c r="A60" s="2">
        <v>55</v>
      </c>
      <c r="B60" s="1" t="s">
        <v>71</v>
      </c>
      <c r="C60" s="3" t="s">
        <v>48</v>
      </c>
      <c r="D60" s="2">
        <v>1</v>
      </c>
      <c r="F60" s="5">
        <f>Table1[[#This Row],[Prezzo Unitario]]*Table1[[#This Row],[Quantità]]</f>
        <v>0</v>
      </c>
    </row>
    <row r="61" spans="1:6">
      <c r="A61" s="2">
        <v>56</v>
      </c>
      <c r="B61" s="1" t="s">
        <v>72</v>
      </c>
      <c r="C61" s="3" t="s">
        <v>48</v>
      </c>
      <c r="D61" s="2">
        <v>1</v>
      </c>
      <c r="F61" s="5">
        <f>Table1[[#This Row],[Prezzo Unitario]]*Table1[[#This Row],[Quantità]]</f>
        <v>0</v>
      </c>
    </row>
    <row r="62" spans="1:6">
      <c r="A62" s="2">
        <v>57</v>
      </c>
      <c r="B62" s="1" t="s">
        <v>53</v>
      </c>
      <c r="C62" s="3" t="s">
        <v>48</v>
      </c>
      <c r="D62" s="2">
        <v>1</v>
      </c>
      <c r="F62" s="5">
        <f>Table1[[#This Row],[Prezzo Unitario]]*Table1[[#This Row],[Quantità]]</f>
        <v>0</v>
      </c>
    </row>
    <row r="63" spans="1:6">
      <c r="A63" s="2">
        <v>58</v>
      </c>
      <c r="B63" s="1" t="s">
        <v>73</v>
      </c>
      <c r="C63" s="3" t="s">
        <v>48</v>
      </c>
      <c r="D63" s="2">
        <v>1</v>
      </c>
      <c r="F63" s="5">
        <f>Table1[[#This Row],[Prezzo Unitario]]*Table1[[#This Row],[Quantità]]</f>
        <v>0</v>
      </c>
    </row>
    <row r="64" spans="1:6">
      <c r="A64" s="2">
        <v>59</v>
      </c>
      <c r="B64" s="1" t="s">
        <v>74</v>
      </c>
      <c r="C64" s="3" t="s">
        <v>48</v>
      </c>
      <c r="D64" s="2">
        <v>1</v>
      </c>
      <c r="F64" s="5">
        <f>Table1[[#This Row],[Prezzo Unitario]]*Table1[[#This Row],[Quantità]]</f>
        <v>0</v>
      </c>
    </row>
    <row r="65" spans="1:6">
      <c r="A65" s="2">
        <v>60</v>
      </c>
      <c r="B65" s="1" t="s">
        <v>75</v>
      </c>
      <c r="C65" s="3" t="s">
        <v>48</v>
      </c>
      <c r="D65" s="2">
        <v>1</v>
      </c>
      <c r="F65" s="5">
        <f>Table1[[#This Row],[Prezzo Unitario]]*Table1[[#This Row],[Quantità]]</f>
        <v>0</v>
      </c>
    </row>
    <row r="66" spans="1:6">
      <c r="A66" s="2">
        <v>61</v>
      </c>
      <c r="B66" s="1" t="s">
        <v>76</v>
      </c>
      <c r="C66" s="3" t="s">
        <v>48</v>
      </c>
      <c r="D66" s="2">
        <v>1</v>
      </c>
      <c r="F66" s="5">
        <f>Table1[[#This Row],[Prezzo Unitario]]*Table1[[#This Row],[Quantità]]</f>
        <v>0</v>
      </c>
    </row>
    <row r="67" spans="1:6" ht="16.5" customHeight="1">
      <c r="A67" s="2">
        <v>62</v>
      </c>
      <c r="B67" s="1" t="s">
        <v>77</v>
      </c>
      <c r="C67" s="3" t="s">
        <v>48</v>
      </c>
      <c r="D67" s="2">
        <v>1</v>
      </c>
      <c r="F67" s="5">
        <f>Table1[[#This Row],[Prezzo Unitario]]*Table1[[#This Row],[Quantità]]</f>
        <v>0</v>
      </c>
    </row>
    <row r="68" spans="1:6">
      <c r="B68" s="7" t="s">
        <v>57</v>
      </c>
      <c r="F68" s="5">
        <f>SUBTOTAL(109,F6:F67)</f>
        <v>0</v>
      </c>
    </row>
    <row r="69" spans="1:6">
      <c r="B69" s="8" t="s">
        <v>78</v>
      </c>
      <c r="F69" s="5"/>
    </row>
    <row r="70" spans="1:6">
      <c r="B70" s="7" t="s">
        <v>58</v>
      </c>
      <c r="C70" s="9" t="s">
        <v>59</v>
      </c>
      <c r="E70" s="5">
        <v>203.55</v>
      </c>
      <c r="F70" s="5">
        <f>Table1[[#This Row],[Prezzo Unitario]]</f>
        <v>203.55</v>
      </c>
    </row>
    <row r="71" spans="1:6">
      <c r="B71" s="7" t="s">
        <v>60</v>
      </c>
      <c r="C71" s="9" t="s">
        <v>59</v>
      </c>
      <c r="F71" s="5">
        <f>F68*0.2</f>
        <v>0</v>
      </c>
    </row>
    <row r="72" spans="1:6">
      <c r="B72" s="7" t="s">
        <v>80</v>
      </c>
      <c r="F72" s="5">
        <f>F68+F70+F71</f>
        <v>203.55</v>
      </c>
    </row>
    <row r="73" spans="1:6">
      <c r="B73" s="7"/>
      <c r="F73" s="5"/>
    </row>
  </sheetData>
  <mergeCells count="1">
    <mergeCell ref="A2:F2"/>
  </mergeCells>
  <dataValidations count="4">
    <dataValidation type="decimal" allowBlank="1" showInputMessage="1" showErrorMessage="1" errorTitle="Valore esterno all'intervallo" error="Posizione deve essere un numero intero compreso tra -2147483648 e 2147483647." promptTitle="Numero intero" prompt="Valore minimo: -2147483648._x000d__x000a_Valore massimo: 2147483647._x000d__x000a_  " sqref="A74:A1048576 A6:A67" xr:uid="{00000000-0002-0000-0000-000001000000}">
      <formula1>-2147483648</formula1>
      <formula2>2147483647</formula2>
    </dataValidation>
    <dataValidation type="textLength" operator="lessThanOrEqual" allowBlank="1" showInputMessage="1" showErrorMessage="1" errorTitle="Lunghezza superata" error="La lunghezza del valore deve essere minore o uguale a 100 caratteri." promptTitle="Testo" prompt="Lunghezza massima: 100 caratteri." sqref="B74:C1048576 B6:C67" xr:uid="{00000000-0002-0000-0000-000002000000}">
      <formula1>100</formula1>
    </dataValidation>
    <dataValidation type="decimal" allowBlank="1" showInputMessage="1" showErrorMessage="1" errorTitle="Valore esterno all'intervallo" error="Quantità deve essere un numero compreso tra -100000000000 e 100000000000." promptTitle="Numero decimale" prompt="Valore minimo: -100000000000._x000d__x000a_Valore massimo: 100000000000._x000d__x000a_  " sqref="D74:D1048576 D6:D67" xr:uid="{00000000-0002-0000-0000-000004000000}">
      <formula1>-100000000000</formula1>
      <formula2>100000000000</formula2>
    </dataValidation>
    <dataValidation type="decimal" allowBlank="1" showInputMessage="1" showErrorMessage="1" errorTitle="Valore esterno all'intervallo" error="Prezzo Unitario deve essere un numero compreso tra -100000000000 e 100000000000." promptTitle="Numero decimale" prompt="Valore minimo: -100000000000._x000d__x000a_Valore massimo: 100000000000._x000d__x000a_  " sqref="E74:E1048576 E6:E67" xr:uid="{00000000-0002-0000-0000-000005000000}">
      <formula1>-100000000000</formula1>
      <formula2>100000000000</formula2>
    </dataValidation>
  </dataValidations>
  <pageMargins left="0.7" right="0.7" top="0.75" bottom="0.75" header="0.3" footer="0.3"/>
  <pageSetup paperSize="9" scale="6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PU per 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Luca Costantino</cp:lastModifiedBy>
  <dcterms:modified xsi:type="dcterms:W3CDTF">2025-01-22T14:03:21Z</dcterms:modified>
</cp:coreProperties>
</file>