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\\192.168.20.111\LucaC\Documenti\Luca\Gestione Acquisti\Doc. per Contratti\Richiesta offerta pubblica cnd\"/>
    </mc:Choice>
  </mc:AlternateContent>
  <xr:revisionPtr revIDLastSave="0" documentId="13_ncr:1_{8ED0FD5F-35B3-496D-827F-EDE23CC0951A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cheda Prezzi" sheetId="1" r:id="rId1"/>
    <sheet name="hiddenSheet" sheetId="2" state="very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" i="1" l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4" i="1" l="1"/>
  <c r="H25" i="1" s="1"/>
</calcChain>
</file>

<file path=xl/sharedStrings.xml><?xml version="1.0" encoding="utf-8"?>
<sst xmlns="http://schemas.openxmlformats.org/spreadsheetml/2006/main" count="83" uniqueCount="76">
  <si>
    <t>(Non modificare) Preventivo Ufficio</t>
  </si>
  <si>
    <t>(Non modificare) Checksum riga</t>
  </si>
  <si>
    <t>(Non modificare) Data modifica</t>
  </si>
  <si>
    <t>Descrizione Prezzo</t>
  </si>
  <si>
    <t>Unità di Misura</t>
  </si>
  <si>
    <t>Quantità</t>
  </si>
  <si>
    <t>Prezzo Unitario</t>
  </si>
  <si>
    <t>6fbbbc88-fd7e-ef11-ac20-000d3ad9a660</t>
  </si>
  <si>
    <t>XQkxLom9IQIoaRq0m5YOvPykvvqIAFjmp1rlDRck2ZC8pOcL6MW6sWdzgeLL8cSM0NeMaf7U/cMK2P5oUUm04Q==</t>
  </si>
  <si>
    <t>Oneri di intervento</t>
  </si>
  <si>
    <t>€/Intervento</t>
  </si>
  <si>
    <t>40e0bb57-876e-ef11-a670-000d3adf757c</t>
  </si>
  <si>
    <t>8HllsIv9IUAzXxGQCUjhekSL2NhJDBHWElUP0goG27yOrms1Rbn35WyWBOWc3n9zhKRPhAkbKlBdyMAED7Lctw==</t>
  </si>
  <si>
    <t>Controlli ultrasuoni</t>
  </si>
  <si>
    <t>€/Metro</t>
  </si>
  <si>
    <t>42e0bb57-876e-ef11-a670-000d3adf757c</t>
  </si>
  <si>
    <t>5vaj7AxYBp4xMiL2JzuHBcJwplcXwTf5614CTf7KgLxtb8Qw6OGxnQi7F3JLZ34+EByecKAPg+5WmUtmPlHPDw==</t>
  </si>
  <si>
    <t>Controlli magnetoscopici fino a Ø 6"</t>
  </si>
  <si>
    <t>€/Saldatura</t>
  </si>
  <si>
    <t>44e0bb57-876e-ef11-a670-000d3adf757c</t>
  </si>
  <si>
    <t>1pXGL3LBnIOnAJC39INxvmIZafiRPaIKwtbgt3Iaud/dtDV6YBRfHXJ0GPWJVS7+Ua6w/kuDWxrc04qMDYSp8g==</t>
  </si>
  <si>
    <t>Controlli magnetoscopici da Ø 6" a Ø 12"</t>
  </si>
  <si>
    <t>46e0bb57-876e-ef11-a670-000d3adf757c</t>
  </si>
  <si>
    <t>89tqFbYKPKpQhc9SagtHw+Bfwc2syxo0YO1IxCdtSE+uYMj6jYGf2Tq4GGWN84uP1qpcxwxR1I9W7Vgu9xgRgw==</t>
  </si>
  <si>
    <t>Controlli magnetoscopici da Ø 12" a Ø 24"</t>
  </si>
  <si>
    <t>48e0bb57-876e-ef11-a670-000d3adf757c</t>
  </si>
  <si>
    <t>FvPidL7gpES3+55jh8h5gIcrmMnhHEO+Dxx/zUJWgi09QWNyI4JUTEueZ86augmvpfaXGCEkRiWWD7R03+OFew==</t>
  </si>
  <si>
    <t>Controlli radiografici</t>
  </si>
  <si>
    <t>€/Lastra</t>
  </si>
  <si>
    <t>4ae0bb57-876e-ef11-a670-000d3adf757c</t>
  </si>
  <si>
    <t>gdORrDyDt4ficX36rqvxCtXZ2N0FHbH/DmZbC9f2aDJi4q2u1nrPtwJ2PLC/p6abnketivxSP844Q2STnyouKw==</t>
  </si>
  <si>
    <t>Controlli liquidi penetranti
fino a Ø 6"</t>
  </si>
  <si>
    <t>4ce0bb57-876e-ef11-a670-000d3adf757c</t>
  </si>
  <si>
    <t>qYi3+1pt+he3qxgnGPmSA0ike2ZK/pVAwpO34FRg59QKTiZkvv2xFO66chVQKOQEn0Xl1qnXWA6ay0vB8/q7oQ==</t>
  </si>
  <si>
    <t>Controlli liquidi penetranti
da Ø 6" a Ø 12"</t>
  </si>
  <si>
    <t>4ee0bb57-876e-ef11-a670-000d3adf757c</t>
  </si>
  <si>
    <t>V6tGur4fgBtkW4IZk5xIxjTLIvyO+fP0qA2SDcFQpr3HB6jggli2OWzukpFVLyYg0VGVn5qieHmtOp4oCUzItw==</t>
  </si>
  <si>
    <t>Controlli liquidi penetranti da Ø 12" a Ø 24"</t>
  </si>
  <si>
    <t>50e0bb57-876e-ef11-a670-000d3adf757c</t>
  </si>
  <si>
    <t>ebt6hkQ2JGh4j21UxsUIev0a3nSOFz3ZDy+j64pL5Is8TxocbG4pVAXRjDiZJZ6wcPL5gfFi4rn9mCSBsORaCA==</t>
  </si>
  <si>
    <t>Spessimetria ad ultrasuoni</t>
  </si>
  <si>
    <t>€/Punto</t>
  </si>
  <si>
    <t>52e0bb57-876e-ef11-a670-000d3adf757c</t>
  </si>
  <si>
    <t>mSzar9aMUM1kwXeddPbYNEs9ECbq5VeyRJbWEnfHZ4l/4Jq2fYDR9dMoIyKG3+q3+KM73WwBQyaYPvLXQRmGsg==</t>
  </si>
  <si>
    <t>Controlli visivi</t>
  </si>
  <si>
    <t>€/Componente</t>
  </si>
  <si>
    <t>54e0bb57-876e-ef11-a670-000d3adf757c</t>
  </si>
  <si>
    <t>b153su0qRMO+ukDH/TpbG7FBDAe/K73cC/HfDTXLEl7TUTng4Onsqj8zMQChs51spw9lo5RaJTaJmggglSLisw==</t>
  </si>
  <si>
    <t>Manodopera tecnico</t>
  </si>
  <si>
    <t>€/Ora</t>
  </si>
  <si>
    <t>56e0bb57-876e-ef11-a670-000d3adf757c</t>
  </si>
  <si>
    <t>OBxB8U0D9s/TV0XNkqHFRCRR3BaxuDoksWQ/c42ErgYykLhos2zg7f0w0Hrewc0AyFG/R9GJRsHqLNbghhZKDQ==</t>
  </si>
  <si>
    <t>Sopralluogo per esami</t>
  </si>
  <si>
    <t>€/Sopralluogo</t>
  </si>
  <si>
    <t>58e0bb57-876e-ef11-a670-000d3adf757c</t>
  </si>
  <si>
    <t>fAyLCX5hTBvv7NYDKOyq3WFrjJYyDh8mcy46kAEML6D4CCNpCVmGF9Bd9dXJ8B6BaVdh51G/L7Ii5ObO4ZkYig==</t>
  </si>
  <si>
    <t>Relazione tecnica di radioprotezione</t>
  </si>
  <si>
    <t>€/Relazione</t>
  </si>
  <si>
    <t>5ae0bb57-876e-ef11-a670-000d3adf757c</t>
  </si>
  <si>
    <t>6t/9vUYQ7TrCgd9tdIxVYrnG6RtNPkogfQ7M5RE60tXinmWY0YQ897zXe+g8OJw5meGSP/f4o6EjjCUdF23ZbA==</t>
  </si>
  <si>
    <t>5ce0bb57-876e-ef11-a670-000d3adf757c</t>
  </si>
  <si>
    <t>7grDDa1Gd+X/Ip3Jm52hAxyyyxbTMSs1Yg+vUvImKu+UDU6rwSGuaDp4dVyv3g0SeLNykIJ6YLIXpewuIhS/Dg==</t>
  </si>
  <si>
    <t>5ee0bb57-876e-ef11-a670-000d3adf757c</t>
  </si>
  <si>
    <t>bwBnKQnc5y57s3EKLUuk2nz6yKhYnnFPtS5I0eDxRpiISFdf5P+TBzBPNJCFMNfU5COJuMOEJTRBvUh1EnAD2w==</t>
  </si>
  <si>
    <t>60e0bb57-876e-ef11-a670-000d3adf757c</t>
  </si>
  <si>
    <t>5FEO+UVVvgCg56bOJWQAQo9M1KsQTtJ6Dmm7ySfzv8/rw7nFSx0xY0S3Fj/JPzKG8IpgDxmn7HvVUzl9pfWekA==</t>
  </si>
  <si>
    <t>vdi_preventivoufficio:1bBY1ddIsw3ieDmAkApds/DYQYKopKhCDmYKibcIKluGUwM5JSbozjnKhijBZBNq4hhmjCo0hbggl8G2jm723Q==:vdi_preventivoufficioid=%28Non%20modificare%29%20Preventivo%20Ufficio&amp;checksumLogicalName=%28Non%20modificare%29%20Checksum%20riga&amp;modifiedon=%28Non%20modificare%29%20Data%20modifica&amp;vdi_descrizioneprezzo=Descrizione%20Prezzo&amp;vdi_unitadimisura=Unit%c3%a0%20di%20Misura&amp;vdi_quantita=Quantit%c3%a0&amp;vdi_prezzounitario=Prezzo%20Unitario&amp;vdi_rda=RDA</t>
  </si>
  <si>
    <t>Servizio di controlli non distruttivi su saldature e apparecchi in pressione presso Sesta Lab</t>
  </si>
  <si>
    <t>Prezzo Totale</t>
  </si>
  <si>
    <t>TOTALE PRESUNTO</t>
  </si>
  <si>
    <t>Oneri per la sicurezza non soggetti a ribasso</t>
  </si>
  <si>
    <t>€</t>
  </si>
  <si>
    <t xml:space="preserve">Imprevisti e revisione prezzi </t>
  </si>
  <si>
    <t>Quinto d'obbligo, ai sensi dell’art. ai sensi dell’art. 120 del Codice</t>
  </si>
  <si>
    <t>Scheda Prezzi</t>
  </si>
  <si>
    <t>VOCI AGGIUNTIVE (da non quotare)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</si>
</sst>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4">
    <font>
      <sz val="11"/>
      <name val="Aptos Narrow"/>
    </font>
    <font>
      <sz val="11"/>
      <name val="Calibri"/>
      <family val="2"/>
    </font>
    <font>
      <b/>
      <sz val="14"/>
      <name val="Calibri"/>
      <family val="2"/>
    </font>
    <font>
      <b/>
      <sz val="11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49" fontId="1" fillId="0" borderId="0" xfId="0" applyNumberFormat="1" applyFont="1"/>
    <xf numFmtId="22" fontId="1" fillId="0" borderId="0" xfId="0" applyNumberFormat="1" applyFont="1"/>
    <xf numFmtId="49" fontId="2" fillId="0" borderId="0" xfId="0" applyNumberFormat="1" applyFont="1" applyAlignment="1">
      <alignment horizontal="center"/>
    </xf>
    <xf numFmtId="2" fontId="1" fillId="0" borderId="0" xfId="0" applyNumberFormat="1" applyFont="1"/>
    <xf numFmtId="49" fontId="1" fillId="0" borderId="1" xfId="0" applyNumberFormat="1" applyFont="1" applyBorder="1" applyAlignment="1">
      <alignment horizontal="left"/>
    </xf>
    <xf numFmtId="49" fontId="1" fillId="0" borderId="1" xfId="0" applyNumberFormat="1" applyFont="1" applyBorder="1" applyAlignment="1">
      <alignment horizontal="center"/>
    </xf>
    <xf numFmtId="3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164" fontId="1" fillId="0" borderId="0" xfId="0" applyNumberFormat="1" applyFont="1"/>
    <xf numFmtId="0" fontId="3" fillId="0" borderId="1" xfId="0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1" fillId="0" borderId="1" xfId="0" applyNumberFormat="1" applyFont="1" applyBorder="1"/>
    <xf numFmtId="2" fontId="1" fillId="0" borderId="1" xfId="0" applyNumberFormat="1" applyFont="1" applyBorder="1"/>
    <xf numFmtId="0" fontId="1" fillId="0" borderId="1" xfId="0" applyFont="1" applyBorder="1"/>
    <xf numFmtId="4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 applyProtection="1">
      <alignment horizontal="center"/>
      <protection locked="0"/>
    </xf>
    <xf numFmtId="49" fontId="2" fillId="0" borderId="0" xfId="0" applyNumberFormat="1" applyFont="1" applyAlignment="1">
      <alignment horizontal="center"/>
    </xf>
  </cellXfs>
  <cellStyles count="1">
    <cellStyle name="Normale" xfId="0" builtinId="0"/>
  </cellStyles>
  <dxfs count="1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4" formatCode="#,##0.0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2" formatCode="0.0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2" formatCode="0.0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30" formatCode="@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30" formatCode="@"/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27" formatCode="dd/mm/yyyy\ hh:mm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64" formatCode="#,##0.00\ &quot;€&quot;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64" formatCode="#,##0.00\ &quot;€&quot;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color auto="1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color auto="1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color auto="1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color auto="1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color auto="1"/>
        <name val="Calibri"/>
        <family val="2"/>
        <scheme val="none"/>
      </font>
      <fill>
        <patternFill patternType="none">
          <fgColor indexed="64"/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6:H25" totalsRowCount="1" headerRowDxfId="18" dataDxfId="17" totalsRowDxfId="16">
  <autoFilter ref="A6:H24" xr:uid="{00000000-0009-0000-0100-000001000000}"/>
  <tableColumns count="8">
    <tableColumn id="1" xr3:uid="{00000000-0010-0000-0000-000001000000}" name="(Non modificare) Preventivo Ufficio" dataDxfId="15" totalsRowDxfId="7"/>
    <tableColumn id="2" xr3:uid="{00000000-0010-0000-0000-000002000000}" name="(Non modificare) Checksum riga" dataDxfId="14" totalsRowDxfId="6"/>
    <tableColumn id="3" xr3:uid="{00000000-0010-0000-0000-000003000000}" name="(Non modificare) Data modifica" dataDxfId="13" totalsRowDxfId="5"/>
    <tableColumn id="4" xr3:uid="{00000000-0010-0000-0000-000004000000}" name="Descrizione Prezzo" totalsRowLabel="TOTALE PRESUNTO" dataDxfId="12" totalsRowDxfId="4"/>
    <tableColumn id="5" xr3:uid="{00000000-0010-0000-0000-000005000000}" name="Unità di Misura" dataDxfId="11" totalsRowDxfId="3"/>
    <tableColumn id="6" xr3:uid="{00000000-0010-0000-0000-000006000000}" name="Quantità" dataDxfId="10" totalsRowDxfId="2"/>
    <tableColumn id="7" xr3:uid="{00000000-0010-0000-0000-000007000000}" name="Prezzo Unitario" dataDxfId="9" totalsRowDxfId="1"/>
    <tableColumn id="8" xr3:uid="{2B89AACF-7A4E-423B-8299-225D2D68FF17}" name="Prezzo Totale" totalsRowFunction="sum" dataDxfId="8" totalsRowDxfId="0">
      <calculatedColumnFormula>Table1[[#This Row],[Prezzo Unitario]]*Table1[[#This Row],[Quantità]]</calculatedColumnFormula>
    </tableColumn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dataSheet"/>
  <dimension ref="A2:H28"/>
  <sheetViews>
    <sheetView tabSelected="1" topLeftCell="D6" zoomScaleNormal="100" workbookViewId="0">
      <selection activeCell="D30" sqref="D30"/>
    </sheetView>
  </sheetViews>
  <sheetFormatPr defaultRowHeight="15"/>
  <cols>
    <col min="1" max="1" width="0" style="1" hidden="1" customWidth="1"/>
    <col min="2" max="2" width="0" style="2" hidden="1" customWidth="1"/>
    <col min="3" max="3" width="0" style="3" hidden="1" customWidth="1"/>
    <col min="4" max="4" width="70.5703125" style="2" bestFit="1" customWidth="1"/>
    <col min="5" max="5" width="18" style="2" customWidth="1"/>
    <col min="6" max="6" width="13.28515625" style="5" bestFit="1" customWidth="1"/>
    <col min="7" max="7" width="18" style="5" customWidth="1"/>
    <col min="8" max="8" width="17.42578125" style="1" bestFit="1" customWidth="1"/>
    <col min="9" max="16384" width="9.140625" style="1"/>
  </cols>
  <sheetData>
    <row r="2" spans="1:8" ht="18.75">
      <c r="D2" s="19" t="s">
        <v>74</v>
      </c>
      <c r="E2" s="19"/>
      <c r="F2" s="19"/>
      <c r="G2" s="19"/>
    </row>
    <row r="3" spans="1:8" ht="18.75">
      <c r="D3" s="4"/>
      <c r="E3" s="4"/>
      <c r="F3" s="4"/>
      <c r="G3" s="4"/>
    </row>
    <row r="4" spans="1:8" ht="18.75">
      <c r="D4" s="19" t="s">
        <v>67</v>
      </c>
      <c r="E4" s="19"/>
      <c r="F4" s="19"/>
      <c r="G4" s="19"/>
    </row>
    <row r="6" spans="1:8">
      <c r="A6" s="1" t="s">
        <v>0</v>
      </c>
      <c r="B6" s="1" t="s">
        <v>1</v>
      </c>
      <c r="C6" s="1" t="s">
        <v>2</v>
      </c>
      <c r="D6" s="12" t="s">
        <v>3</v>
      </c>
      <c r="E6" s="12" t="s">
        <v>4</v>
      </c>
      <c r="F6" s="12" t="s">
        <v>5</v>
      </c>
      <c r="G6" s="12" t="s">
        <v>6</v>
      </c>
      <c r="H6" s="12" t="s">
        <v>68</v>
      </c>
    </row>
    <row r="7" spans="1:8">
      <c r="A7" s="1" t="s">
        <v>7</v>
      </c>
      <c r="B7" s="2" t="s">
        <v>8</v>
      </c>
      <c r="C7" s="3">
        <v>45565.311481481498</v>
      </c>
      <c r="D7" s="6" t="s">
        <v>9</v>
      </c>
      <c r="E7" s="7" t="s">
        <v>10</v>
      </c>
      <c r="F7" s="8">
        <v>10</v>
      </c>
      <c r="G7" s="18"/>
      <c r="H7" s="9">
        <f>Table1[[#This Row],[Prezzo Unitario]]*Table1[[#This Row],[Quantità]]</f>
        <v>0</v>
      </c>
    </row>
    <row r="8" spans="1:8">
      <c r="A8" s="1" t="s">
        <v>11</v>
      </c>
      <c r="B8" s="2" t="s">
        <v>12</v>
      </c>
      <c r="C8" s="3">
        <v>45544.362500000003</v>
      </c>
      <c r="D8" s="6" t="s">
        <v>13</v>
      </c>
      <c r="E8" s="7" t="s">
        <v>14</v>
      </c>
      <c r="F8" s="8">
        <v>50</v>
      </c>
      <c r="G8" s="18"/>
      <c r="H8" s="9">
        <f>Table1[[#This Row],[Prezzo Unitario]]*Table1[[#This Row],[Quantità]]</f>
        <v>0</v>
      </c>
    </row>
    <row r="9" spans="1:8">
      <c r="A9" s="1" t="s">
        <v>15</v>
      </c>
      <c r="B9" s="2" t="s">
        <v>16</v>
      </c>
      <c r="C9" s="3">
        <v>45544.363240740699</v>
      </c>
      <c r="D9" s="6" t="s">
        <v>17</v>
      </c>
      <c r="E9" s="7" t="s">
        <v>18</v>
      </c>
      <c r="F9" s="8">
        <v>200</v>
      </c>
      <c r="G9" s="18"/>
      <c r="H9" s="9">
        <f>Table1[[#This Row],[Prezzo Unitario]]*Table1[[#This Row],[Quantità]]</f>
        <v>0</v>
      </c>
    </row>
    <row r="10" spans="1:8">
      <c r="A10" s="1" t="s">
        <v>19</v>
      </c>
      <c r="B10" s="2" t="s">
        <v>20</v>
      </c>
      <c r="C10" s="3">
        <v>45544.363541666702</v>
      </c>
      <c r="D10" s="6" t="s">
        <v>21</v>
      </c>
      <c r="E10" s="7" t="s">
        <v>18</v>
      </c>
      <c r="F10" s="8">
        <v>100</v>
      </c>
      <c r="G10" s="18"/>
      <c r="H10" s="9">
        <f>Table1[[#This Row],[Prezzo Unitario]]*Table1[[#This Row],[Quantità]]</f>
        <v>0</v>
      </c>
    </row>
    <row r="11" spans="1:8">
      <c r="A11" s="1" t="s">
        <v>22</v>
      </c>
      <c r="B11" s="2" t="s">
        <v>23</v>
      </c>
      <c r="C11" s="3">
        <v>45544.363831018498</v>
      </c>
      <c r="D11" s="6" t="s">
        <v>24</v>
      </c>
      <c r="E11" s="7" t="s">
        <v>18</v>
      </c>
      <c r="F11" s="8">
        <v>100</v>
      </c>
      <c r="G11" s="18"/>
      <c r="H11" s="9">
        <f>Table1[[#This Row],[Prezzo Unitario]]*Table1[[#This Row],[Quantità]]</f>
        <v>0</v>
      </c>
    </row>
    <row r="12" spans="1:8">
      <c r="A12" s="1" t="s">
        <v>25</v>
      </c>
      <c r="B12" s="2" t="s">
        <v>26</v>
      </c>
      <c r="C12" s="3">
        <v>45544.363935185203</v>
      </c>
      <c r="D12" s="6" t="s">
        <v>27</v>
      </c>
      <c r="E12" s="7" t="s">
        <v>28</v>
      </c>
      <c r="F12" s="8">
        <v>10</v>
      </c>
      <c r="G12" s="18"/>
      <c r="H12" s="9">
        <f>Table1[[#This Row],[Prezzo Unitario]]*Table1[[#This Row],[Quantità]]</f>
        <v>0</v>
      </c>
    </row>
    <row r="13" spans="1:8">
      <c r="A13" s="1" t="s">
        <v>29</v>
      </c>
      <c r="B13" s="2" t="s">
        <v>30</v>
      </c>
      <c r="C13" s="3">
        <v>45544.364097222198</v>
      </c>
      <c r="D13" s="6" t="s">
        <v>31</v>
      </c>
      <c r="E13" s="7" t="s">
        <v>18</v>
      </c>
      <c r="F13" s="8">
        <v>120</v>
      </c>
      <c r="G13" s="18"/>
      <c r="H13" s="9">
        <f>Table1[[#This Row],[Prezzo Unitario]]*Table1[[#This Row],[Quantità]]</f>
        <v>0</v>
      </c>
    </row>
    <row r="14" spans="1:8">
      <c r="A14" s="1" t="s">
        <v>32</v>
      </c>
      <c r="B14" s="2" t="s">
        <v>33</v>
      </c>
      <c r="C14" s="3">
        <v>45544.364247685196</v>
      </c>
      <c r="D14" s="6" t="s">
        <v>34</v>
      </c>
      <c r="E14" s="7" t="s">
        <v>18</v>
      </c>
      <c r="F14" s="8">
        <v>100</v>
      </c>
      <c r="G14" s="18"/>
      <c r="H14" s="9">
        <f>Table1[[#This Row],[Prezzo Unitario]]*Table1[[#This Row],[Quantità]]</f>
        <v>0</v>
      </c>
    </row>
    <row r="15" spans="1:8">
      <c r="A15" s="1" t="s">
        <v>35</v>
      </c>
      <c r="B15" s="2" t="s">
        <v>36</v>
      </c>
      <c r="C15" s="3">
        <v>45544.364398148202</v>
      </c>
      <c r="D15" s="6" t="s">
        <v>37</v>
      </c>
      <c r="E15" s="7" t="s">
        <v>18</v>
      </c>
      <c r="F15" s="8">
        <v>100</v>
      </c>
      <c r="G15" s="18"/>
      <c r="H15" s="9">
        <f>Table1[[#This Row],[Prezzo Unitario]]*Table1[[#This Row],[Quantità]]</f>
        <v>0</v>
      </c>
    </row>
    <row r="16" spans="1:8">
      <c r="A16" s="1" t="s">
        <v>38</v>
      </c>
      <c r="B16" s="2" t="s">
        <v>39</v>
      </c>
      <c r="C16" s="3">
        <v>45544.364641203698</v>
      </c>
      <c r="D16" s="6" t="s">
        <v>40</v>
      </c>
      <c r="E16" s="7" t="s">
        <v>41</v>
      </c>
      <c r="F16" s="8">
        <v>2000</v>
      </c>
      <c r="G16" s="18"/>
      <c r="H16" s="9">
        <f>Table1[[#This Row],[Prezzo Unitario]]*Table1[[#This Row],[Quantità]]</f>
        <v>0</v>
      </c>
    </row>
    <row r="17" spans="1:8">
      <c r="A17" s="1" t="s">
        <v>42</v>
      </c>
      <c r="B17" s="2" t="s">
        <v>43</v>
      </c>
      <c r="C17" s="3">
        <v>45544.364837963003</v>
      </c>
      <c r="D17" s="6" t="s">
        <v>44</v>
      </c>
      <c r="E17" s="7" t="s">
        <v>45</v>
      </c>
      <c r="F17" s="8">
        <v>300</v>
      </c>
      <c r="G17" s="18"/>
      <c r="H17" s="9">
        <f>Table1[[#This Row],[Prezzo Unitario]]*Table1[[#This Row],[Quantità]]</f>
        <v>0</v>
      </c>
    </row>
    <row r="18" spans="1:8">
      <c r="A18" s="1" t="s">
        <v>46</v>
      </c>
      <c r="B18" s="2" t="s">
        <v>47</v>
      </c>
      <c r="C18" s="3">
        <v>45565.310289351903</v>
      </c>
      <c r="D18" s="6" t="s">
        <v>48</v>
      </c>
      <c r="E18" s="7" t="s">
        <v>49</v>
      </c>
      <c r="F18" s="8">
        <v>400</v>
      </c>
      <c r="G18" s="18"/>
      <c r="H18" s="9">
        <f>Table1[[#This Row],[Prezzo Unitario]]*Table1[[#This Row],[Quantità]]</f>
        <v>0</v>
      </c>
    </row>
    <row r="19" spans="1:8">
      <c r="A19" s="1" t="s">
        <v>50</v>
      </c>
      <c r="B19" s="2" t="s">
        <v>51</v>
      </c>
      <c r="C19" s="3">
        <v>45565.310601851903</v>
      </c>
      <c r="D19" s="6" t="s">
        <v>52</v>
      </c>
      <c r="E19" s="7" t="s">
        <v>53</v>
      </c>
      <c r="F19" s="8">
        <v>5</v>
      </c>
      <c r="G19" s="18"/>
      <c r="H19" s="9">
        <f>Table1[[#This Row],[Prezzo Unitario]]*Table1[[#This Row],[Quantità]]</f>
        <v>0</v>
      </c>
    </row>
    <row r="20" spans="1:8">
      <c r="A20" s="1" t="s">
        <v>54</v>
      </c>
      <c r="B20" s="2" t="s">
        <v>55</v>
      </c>
      <c r="C20" s="3">
        <v>45565.310775462996</v>
      </c>
      <c r="D20" s="6" t="s">
        <v>56</v>
      </c>
      <c r="E20" s="7" t="s">
        <v>57</v>
      </c>
      <c r="F20" s="8">
        <v>3</v>
      </c>
      <c r="G20" s="18"/>
      <c r="H20" s="9">
        <f>Table1[[#This Row],[Prezzo Unitario]]*Table1[[#This Row],[Quantità]]</f>
        <v>0</v>
      </c>
    </row>
    <row r="21" spans="1:8">
      <c r="A21" s="1" t="s">
        <v>58</v>
      </c>
      <c r="B21" s="2" t="s">
        <v>59</v>
      </c>
      <c r="C21" s="3">
        <v>45544.362511574102</v>
      </c>
      <c r="D21" s="13" t="s">
        <v>75</v>
      </c>
      <c r="E21" s="7"/>
      <c r="F21" s="8"/>
      <c r="G21" s="9"/>
      <c r="H21" s="9"/>
    </row>
    <row r="22" spans="1:8">
      <c r="A22" s="1" t="s">
        <v>60</v>
      </c>
      <c r="B22" s="2" t="s">
        <v>61</v>
      </c>
      <c r="C22" s="3">
        <v>45544.362511574102</v>
      </c>
      <c r="D22" s="6" t="s">
        <v>70</v>
      </c>
      <c r="E22" s="7" t="s">
        <v>71</v>
      </c>
      <c r="F22" s="7"/>
      <c r="G22" s="7"/>
      <c r="H22" s="9">
        <v>1009.91</v>
      </c>
    </row>
    <row r="23" spans="1:8">
      <c r="A23" s="1" t="s">
        <v>62</v>
      </c>
      <c r="B23" s="2" t="s">
        <v>63</v>
      </c>
      <c r="C23" s="3">
        <v>45544.362511574102</v>
      </c>
      <c r="D23" s="6" t="s">
        <v>72</v>
      </c>
      <c r="E23" s="7" t="s">
        <v>71</v>
      </c>
      <c r="F23" s="7"/>
      <c r="G23" s="7"/>
      <c r="H23" s="9">
        <v>4132.55</v>
      </c>
    </row>
    <row r="24" spans="1:8">
      <c r="A24" s="1" t="s">
        <v>64</v>
      </c>
      <c r="B24" s="2" t="s">
        <v>65</v>
      </c>
      <c r="C24" s="3">
        <v>45544.362511574102</v>
      </c>
      <c r="D24" s="6" t="s">
        <v>73</v>
      </c>
      <c r="E24" s="7" t="s">
        <v>71</v>
      </c>
      <c r="F24" s="7"/>
      <c r="G24" s="7"/>
      <c r="H24" s="9">
        <f>SUM(H7:H22)*0.2</f>
        <v>201.982</v>
      </c>
    </row>
    <row r="25" spans="1:8">
      <c r="D25" s="6" t="s">
        <v>69</v>
      </c>
      <c r="E25" s="7"/>
      <c r="F25" s="10"/>
      <c r="G25" s="10"/>
      <c r="H25" s="17">
        <f>SUBTOTAL(109,Table1[Prezzo Totale])</f>
        <v>5344.442</v>
      </c>
    </row>
    <row r="26" spans="1:8">
      <c r="D26" s="14"/>
      <c r="E26" s="14"/>
      <c r="F26" s="15"/>
      <c r="G26" s="15"/>
      <c r="H26" s="16"/>
    </row>
    <row r="28" spans="1:8">
      <c r="H28" s="11"/>
    </row>
  </sheetData>
  <sheetProtection algorithmName="SHA-512" hashValue="ffQ5z60qGcJ4xlso2vTI5plRNunvajcRlKG3LsxO1YM/1ID9qKnPPOh848/150OpbsWof49z9BlWenBjrL3ULA==" saltValue="BZQzgUhadAjXUFKWFptX3A==" spinCount="100000" sheet="1" objects="1" scenarios="1"/>
  <mergeCells count="2">
    <mergeCell ref="D2:G2"/>
    <mergeCell ref="D4:G4"/>
  </mergeCells>
  <dataValidations xWindow="1412" yWindow="450" count="4">
    <dataValidation type="date" operator="greaterThanOrEqual" allowBlank="1" showInputMessage="1" showErrorMessage="1" errorTitle="Data non valida" error="(Non modificare) Data modifica deve essere nel formato di data e ora corretto." promptTitle="Data e ora" prompt=" " sqref="C26:C1048576 C7:C24" xr:uid="{00000000-0002-0000-0000-000000000000}">
      <formula1>1</formula1>
    </dataValidation>
    <dataValidation type="textLength" operator="lessThanOrEqual" allowBlank="1" showInputMessage="1" showErrorMessage="1" errorTitle="Lunghezza superata" error="La lunghezza del valore deve essere minore o uguale a 100 caratteri." promptTitle="Testo" prompt="Lunghezza massima: 100 caratteri." sqref="D26:E1048576 D7:E24" xr:uid="{00000000-0002-0000-0000-000001000000}">
      <formula1>100</formula1>
    </dataValidation>
    <dataValidation type="decimal" allowBlank="1" showInputMessage="1" showErrorMessage="1" errorTitle="Valore esterno all'intervallo" error="Quantità deve essere un numero compreso tra -100000000000 e 100000000000." promptTitle="Numero decimale" prompt="Valore minimo: -100000000000._x000d__x000a_Valore massimo: 100000000000._x000d__x000a_  " sqref="F26:F1048576 F7:F24" xr:uid="{00000000-0002-0000-0000-000003000000}">
      <formula1>-100000000000</formula1>
      <formula2>100000000000</formula2>
    </dataValidation>
    <dataValidation type="decimal" allowBlank="1" showInputMessage="1" showErrorMessage="1" errorTitle="Valore esterno all'intervallo" error="Prezzo Unitario deve essere un numero compreso tra -100000000000 e 100000000000." promptTitle="Numero decimale" prompt="Valore minimo: -100000000000._x000d__x000a_Valore massimo: 100000000000._x000d__x000a_  " sqref="G26:G1048576 G7:H24" xr:uid="{00000000-0002-0000-0000-000004000000}">
      <formula1>-100000000000</formula1>
      <formula2>100000000000</formula2>
    </dataValidation>
  </dataValidations>
  <pageMargins left="0.7" right="0.7" top="0.75" bottom="0.75" header="0.3" footer="0.3"/>
  <pageSetup paperSize="9" scale="62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iddenDataSheet"/>
  <dimension ref="A1"/>
  <sheetViews>
    <sheetView workbookViewId="0"/>
  </sheetViews>
  <sheetFormatPr defaultRowHeight="15"/>
  <sheetData>
    <row r="1" spans="1:1">
      <c r="A1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Scheda Prezzi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Luca Costantino</cp:lastModifiedBy>
  <cp:lastPrinted>2024-09-30T09:11:41Z</cp:lastPrinted>
  <dcterms:modified xsi:type="dcterms:W3CDTF">2024-09-30T12:04:07Z</dcterms:modified>
</cp:coreProperties>
</file>