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FORM" sheetId="1" r:id="rId1"/>
    <sheet name="Foglio1" sheetId="2" r:id="rId2"/>
  </sheets>
  <externalReferences>
    <externalReference r:id="rId5"/>
  </externalReferences>
  <definedNames>
    <definedName name="_xlnm._FilterDatabase" localSheetId="0" hidden="1">'FORM'!$E$4:$E$42</definedName>
    <definedName name="CAT_SCONTO">'[1]DB'!$B$2:$B$5</definedName>
  </definedNames>
  <calcPr fullCalcOnLoad="1"/>
</workbook>
</file>

<file path=xl/sharedStrings.xml><?xml version="1.0" encoding="utf-8"?>
<sst xmlns="http://schemas.openxmlformats.org/spreadsheetml/2006/main" count="122" uniqueCount="78">
  <si>
    <t>Descrizione:</t>
  </si>
  <si>
    <t>Posizione</t>
  </si>
  <si>
    <t>Descrizione</t>
  </si>
  <si>
    <t>Unità di misura</t>
  </si>
  <si>
    <t>CER 170603*</t>
  </si>
  <si>
    <t>kg</t>
  </si>
  <si>
    <t>CER 160213*</t>
  </si>
  <si>
    <t>CER 150202*</t>
  </si>
  <si>
    <t>CER 200121*</t>
  </si>
  <si>
    <t>CER 160708*</t>
  </si>
  <si>
    <t>CER 161001*</t>
  </si>
  <si>
    <t>CER 150101</t>
  </si>
  <si>
    <t>CER 150102</t>
  </si>
  <si>
    <t>CER 150103</t>
  </si>
  <si>
    <t>CER 150203</t>
  </si>
  <si>
    <t>CER 160604</t>
  </si>
  <si>
    <t>CER 161002</t>
  </si>
  <si>
    <t>CER 170405</t>
  </si>
  <si>
    <t>CER 080318</t>
  </si>
  <si>
    <t>CER 120102</t>
  </si>
  <si>
    <t>CER 200304</t>
  </si>
  <si>
    <t>m3</t>
  </si>
  <si>
    <t>N°</t>
  </si>
  <si>
    <t>Big bag omologati per rifiuti pericolosi</t>
  </si>
  <si>
    <t>Big bag omologati per rifiuti non pericolosi</t>
  </si>
  <si>
    <t>Compilazione formulari</t>
  </si>
  <si>
    <t xml:space="preserve"> </t>
  </si>
  <si>
    <t xml:space="preserve">  </t>
  </si>
  <si>
    <t>Codice CER</t>
  </si>
  <si>
    <t>Altri materiali isolanti contenenti o costituiti da sostanze pericolose</t>
  </si>
  <si>
    <t>Apparecchiature fuori uso contenenti componenti pericolosi diversi da quelli di cui alle voci 160209 e 160212</t>
  </si>
  <si>
    <t>Assorbenti, materiali filtranti (inclusi filtri dell'olio non specificati altrimenti), stracci e indumenti protettivi, contaminati da sostanze pericolose</t>
  </si>
  <si>
    <t>Tubi fluorescenti ed altri rifiuti contenenti mercurio</t>
  </si>
  <si>
    <t>Rifiuti contenenti olio</t>
  </si>
  <si>
    <t>Soluzioni acquose di scarto, contenenti sostanze pericolose</t>
  </si>
  <si>
    <t>Imballaggi in carta e cartone</t>
  </si>
  <si>
    <t>Imballaggi in plastica</t>
  </si>
  <si>
    <t>Imballaggi in legno</t>
  </si>
  <si>
    <t>Assorbenti, materiali filtranti, stracci e indumenti protettivi, diversi da quelli di cui alla voce 150202</t>
  </si>
  <si>
    <t>Apparecchiature fuori uso, diverse da quelle di cui alle voci da 160209 a 160213</t>
  </si>
  <si>
    <t>Batterie alcaline (tranne 160603)</t>
  </si>
  <si>
    <t>Soluzioni acquose di scarto, diverse da quelle di cui alla voce 161001</t>
  </si>
  <si>
    <t>Toner per stampa esauriti, diversi da quelli di cui alla voce 080317</t>
  </si>
  <si>
    <t>Polveri e particolato di materiali ferrosi</t>
  </si>
  <si>
    <t>Fanghi delle fosse settiche</t>
  </si>
  <si>
    <t>CER 160214</t>
  </si>
  <si>
    <t>CER 160216</t>
  </si>
  <si>
    <t>Componenti rimossi da apparecchiature fuori uso, diversi da quelli alla voce 16 02 15*</t>
  </si>
  <si>
    <t>Ora/uomo specializzato per spazi confinati</t>
  </si>
  <si>
    <t>Piano di lavoro per spazi confinati</t>
  </si>
  <si>
    <t>Noleggio annuale cassone per smaltimento materilai ferrosi presso Sesta Lab</t>
  </si>
  <si>
    <t>Analisi di caratterizzazione del rifiuto</t>
  </si>
  <si>
    <t>Acciaio</t>
  </si>
  <si>
    <t>Ferro</t>
  </si>
  <si>
    <t>A credito:</t>
  </si>
  <si>
    <t>Oneri della sicurezza non soggetti a ribasso</t>
  </si>
  <si>
    <t>Unità di prezzo</t>
  </si>
  <si>
    <t>CER 170903*</t>
  </si>
  <si>
    <t>Rifiuti misti dell'attività di costruzione e demolizione contenenti sostanze pericolose</t>
  </si>
  <si>
    <t>CER 190905</t>
  </si>
  <si>
    <t>Resine a scambio ionico saturate o esaurite</t>
  </si>
  <si>
    <t>CER 170904</t>
  </si>
  <si>
    <t>Rifiuti misti dell'attività di costruzione e demolizione, diversi da quelli di cui alle voci 170901, 170902 e 170903</t>
  </si>
  <si>
    <t>CER 060314</t>
  </si>
  <si>
    <t>Sali e loro soluzioni, diversi da quelli di cui alle voci 060311 e 060313</t>
  </si>
  <si>
    <t xml:space="preserve">Trasporto ad impianto autorizzato di soluzioni acquose diverse da 200304 </t>
  </si>
  <si>
    <t xml:space="preserve">Trasporto mezzo piccolo </t>
  </si>
  <si>
    <t xml:space="preserve">Trasporto mezzo grande </t>
  </si>
  <si>
    <t>Trasporto mezzo con polipo</t>
  </si>
  <si>
    <t>Ora/uomo operazione di carico (solo per spurgo/ritiro fanghi fosse settiche)</t>
  </si>
  <si>
    <t>Servizio di ritiro e smaltimento rifiuti, presso Sesta Lab</t>
  </si>
  <si>
    <t>TOTALE RIBASSATO</t>
  </si>
  <si>
    <t>TOTALE CONTRATTUALE</t>
  </si>
  <si>
    <t>Quantità 4 anni</t>
  </si>
  <si>
    <t>Quantità opzione ulteriori 4 anni</t>
  </si>
  <si>
    <t>Importo Totale 4 anni</t>
  </si>
  <si>
    <t>Importo Totale opzione ulteriori 4 anni</t>
  </si>
  <si>
    <t>Importo totale appalto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</si>
</sst>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\ [$€-1];[Red]\-#,##0.00\ [$€-1]"/>
    <numFmt numFmtId="173" formatCode="&quot;€&quot;\ #,##0.00"/>
    <numFmt numFmtId="174" formatCode="[$-410]dddd\ d\ mmmm\ 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€-2]\ #,##0.00;[Red]\-[$€-2]\ #,##0.00"/>
    <numFmt numFmtId="180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1"/>
      </top>
      <bottom/>
    </border>
    <border>
      <left/>
      <right/>
      <top style="medium">
        <color theme="1"/>
      </top>
      <bottom style="thin"/>
    </border>
    <border>
      <left/>
      <right/>
      <top style="medium">
        <color theme="1"/>
      </top>
      <bottom style="double"/>
    </border>
    <border>
      <left/>
      <right/>
      <top style="medium">
        <color theme="1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172" fontId="0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173" fontId="24" fillId="34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33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3" fontId="52" fillId="0" borderId="0" xfId="0" applyNumberFormat="1" applyFont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left" vertical="center" wrapText="1"/>
    </xf>
    <xf numFmtId="172" fontId="0" fillId="34" borderId="0" xfId="0" applyNumberFormat="1" applyFont="1" applyFill="1" applyBorder="1" applyAlignment="1">
      <alignment horizontal="center" vertical="center"/>
    </xf>
    <xf numFmtId="173" fontId="0" fillId="34" borderId="0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172" fontId="0" fillId="34" borderId="12" xfId="0" applyNumberFormat="1" applyFont="1" applyFill="1" applyBorder="1" applyAlignment="1">
      <alignment horizontal="center" vertical="center"/>
    </xf>
    <xf numFmtId="173" fontId="0" fillId="34" borderId="12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left" vertical="center" wrapText="1"/>
    </xf>
    <xf numFmtId="172" fontId="0" fillId="34" borderId="13" xfId="0" applyNumberFormat="1" applyFont="1" applyFill="1" applyBorder="1" applyAlignment="1">
      <alignment horizontal="center" vertical="center"/>
    </xf>
    <xf numFmtId="173" fontId="24" fillId="34" borderId="1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left" vertical="center" wrapText="1"/>
    </xf>
    <xf numFmtId="172" fontId="0" fillId="34" borderId="14" xfId="0" applyNumberFormat="1" applyFont="1" applyFill="1" applyBorder="1" applyAlignment="1">
      <alignment horizontal="center" vertical="center"/>
    </xf>
    <xf numFmtId="173" fontId="0" fillId="34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173" fontId="52" fillId="0" borderId="14" xfId="0" applyNumberFormat="1" applyFont="1" applyBorder="1" applyAlignment="1">
      <alignment horizontal="center"/>
    </xf>
    <xf numFmtId="173" fontId="49" fillId="0" borderId="0" xfId="0" applyNumberFormat="1" applyFont="1" applyAlignment="1">
      <alignment horizontal="left"/>
    </xf>
    <xf numFmtId="173" fontId="52" fillId="0" borderId="0" xfId="0" applyNumberFormat="1" applyFont="1" applyBorder="1" applyAlignment="1">
      <alignment/>
    </xf>
    <xf numFmtId="173" fontId="0" fillId="0" borderId="10" xfId="0" applyNumberFormat="1" applyFont="1" applyFill="1" applyBorder="1" applyAlignment="1">
      <alignment horizontal="center" vertical="center"/>
    </xf>
    <xf numFmtId="173" fontId="0" fillId="34" borderId="13" xfId="0" applyNumberFormat="1" applyFont="1" applyFill="1" applyBorder="1" applyAlignment="1">
      <alignment horizontal="center" vertical="center"/>
    </xf>
    <xf numFmtId="173" fontId="52" fillId="0" borderId="14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3.126.20\VincenzoI\Gestione%20Contratti\NARDI\Gestione_2016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E2016"/>
      <sheetName val="MAGGIO2016"/>
      <sheetName val="LUGLIO2016"/>
      <sheetName val="DB"/>
      <sheetName val="RIEPILOGO"/>
      <sheetName val="MODELLO"/>
      <sheetName val="Preventivo"/>
    </sheetNames>
    <sheetDataSet>
      <sheetData sheetId="3">
        <row r="2">
          <cell r="B2" t="str">
            <v>Seleziona…</v>
          </cell>
        </row>
        <row r="3">
          <cell r="B3" t="str">
            <v>FERRAMENTA</v>
          </cell>
        </row>
        <row r="4">
          <cell r="B4" t="str">
            <v>EDILIZIA</v>
          </cell>
        </row>
        <row r="5">
          <cell r="B5" t="str">
            <v>IDRAULICA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view="pageLayout" zoomScale="80" zoomScalePageLayoutView="80" workbookViewId="0" topLeftCell="A1">
      <selection activeCell="I44" sqref="I44"/>
    </sheetView>
  </sheetViews>
  <sheetFormatPr defaultColWidth="9.140625" defaultRowHeight="15"/>
  <cols>
    <col min="1" max="1" width="9.28125" style="0" customWidth="1"/>
    <col min="2" max="2" width="11.57421875" style="0" customWidth="1"/>
    <col min="3" max="3" width="22.421875" style="19" customWidth="1"/>
    <col min="4" max="4" width="7.28125" style="0" customWidth="1"/>
    <col min="5" max="5" width="10.57421875" style="0" customWidth="1"/>
    <col min="6" max="6" width="12.57421875" style="0" customWidth="1"/>
    <col min="7" max="7" width="8.28125" style="0" customWidth="1"/>
    <col min="8" max="8" width="13.00390625" style="0" customWidth="1"/>
    <col min="9" max="9" width="15.00390625" style="0" customWidth="1"/>
    <col min="10" max="10" width="13.00390625" style="0" customWidth="1"/>
    <col min="11" max="12" width="9.140625" style="0" customWidth="1"/>
  </cols>
  <sheetData>
    <row r="2" spans="1:10" ht="15">
      <c r="A2" s="45" t="s">
        <v>0</v>
      </c>
      <c r="B2" s="45"/>
      <c r="C2" s="14"/>
      <c r="D2" s="1"/>
      <c r="E2" s="1"/>
      <c r="F2" s="1"/>
      <c r="G2" s="1"/>
      <c r="H2" s="1"/>
      <c r="I2" s="1"/>
      <c r="J2" s="1"/>
    </row>
    <row r="3" spans="1:12" ht="40.5" customHeight="1" thickBot="1">
      <c r="A3" s="46" t="s">
        <v>70</v>
      </c>
      <c r="B3" s="47"/>
      <c r="C3" s="47"/>
      <c r="D3" s="47"/>
      <c r="E3" s="47"/>
      <c r="F3" s="47"/>
      <c r="G3" s="47"/>
      <c r="H3" s="47"/>
      <c r="I3" s="39"/>
      <c r="J3" s="39"/>
      <c r="K3" s="2"/>
      <c r="L3" s="2"/>
    </row>
    <row r="4" spans="1:10" ht="60.75" thickBot="1">
      <c r="A4" s="3" t="s">
        <v>1</v>
      </c>
      <c r="B4" s="3" t="s">
        <v>28</v>
      </c>
      <c r="C4" s="17" t="s">
        <v>2</v>
      </c>
      <c r="D4" s="15" t="s">
        <v>3</v>
      </c>
      <c r="E4" s="15" t="s">
        <v>73</v>
      </c>
      <c r="F4" s="15" t="s">
        <v>74</v>
      </c>
      <c r="G4" s="15" t="s">
        <v>56</v>
      </c>
      <c r="H4" s="15" t="s">
        <v>75</v>
      </c>
      <c r="I4" s="15" t="s">
        <v>76</v>
      </c>
      <c r="J4" s="15" t="s">
        <v>77</v>
      </c>
    </row>
    <row r="5" spans="1:12" s="1" customFormat="1" ht="39" thickBot="1">
      <c r="A5" s="4">
        <v>10</v>
      </c>
      <c r="B5" s="5" t="s">
        <v>4</v>
      </c>
      <c r="C5" s="18" t="s">
        <v>29</v>
      </c>
      <c r="D5" s="6" t="s">
        <v>5</v>
      </c>
      <c r="E5" s="5">
        <v>500</v>
      </c>
      <c r="F5" s="5">
        <v>500</v>
      </c>
      <c r="G5" s="7">
        <v>0</v>
      </c>
      <c r="H5" s="7">
        <f>G5*E5</f>
        <v>0</v>
      </c>
      <c r="I5" s="7">
        <f>G5*F5</f>
        <v>0</v>
      </c>
      <c r="J5" s="7">
        <f>H5+I5</f>
        <v>0</v>
      </c>
      <c r="L5" s="8"/>
    </row>
    <row r="6" spans="1:12" s="1" customFormat="1" ht="64.5" thickBot="1">
      <c r="A6" s="4">
        <v>30</v>
      </c>
      <c r="B6" s="5" t="s">
        <v>6</v>
      </c>
      <c r="C6" s="18" t="s">
        <v>30</v>
      </c>
      <c r="D6" s="6" t="s">
        <v>5</v>
      </c>
      <c r="E6" s="5">
        <v>250</v>
      </c>
      <c r="F6" s="5">
        <v>250</v>
      </c>
      <c r="G6" s="7">
        <v>0</v>
      </c>
      <c r="H6" s="7">
        <f aca="true" t="shared" si="0" ref="H6:H37">G6*E6</f>
        <v>0</v>
      </c>
      <c r="I6" s="7">
        <f aca="true" t="shared" si="1" ref="I6:I42">G6*F6</f>
        <v>0</v>
      </c>
      <c r="J6" s="7">
        <f aca="true" t="shared" si="2" ref="J6:J47">H6+I6</f>
        <v>0</v>
      </c>
      <c r="L6" s="8"/>
    </row>
    <row r="7" spans="1:12" s="1" customFormat="1" ht="90" thickBot="1">
      <c r="A7" s="4">
        <v>40</v>
      </c>
      <c r="B7" s="5" t="s">
        <v>7</v>
      </c>
      <c r="C7" s="18" t="s">
        <v>31</v>
      </c>
      <c r="D7" s="6" t="s">
        <v>5</v>
      </c>
      <c r="E7" s="5">
        <v>250</v>
      </c>
      <c r="F7" s="5">
        <v>250</v>
      </c>
      <c r="G7" s="7">
        <v>0</v>
      </c>
      <c r="H7" s="7">
        <f t="shared" si="0"/>
        <v>0</v>
      </c>
      <c r="I7" s="7">
        <f t="shared" si="1"/>
        <v>0</v>
      </c>
      <c r="J7" s="7">
        <f t="shared" si="2"/>
        <v>0</v>
      </c>
      <c r="L7" s="8"/>
    </row>
    <row r="8" spans="1:12" s="1" customFormat="1" ht="26.25" thickBot="1">
      <c r="A8" s="4">
        <v>50</v>
      </c>
      <c r="B8" s="5" t="s">
        <v>8</v>
      </c>
      <c r="C8" s="18" t="s">
        <v>32</v>
      </c>
      <c r="D8" s="6" t="s">
        <v>5</v>
      </c>
      <c r="E8" s="5">
        <v>25</v>
      </c>
      <c r="F8" s="5">
        <v>25</v>
      </c>
      <c r="G8" s="7">
        <v>0</v>
      </c>
      <c r="H8" s="7">
        <f t="shared" si="0"/>
        <v>0</v>
      </c>
      <c r="I8" s="7">
        <f t="shared" si="1"/>
        <v>0</v>
      </c>
      <c r="J8" s="7">
        <f t="shared" si="2"/>
        <v>0</v>
      </c>
      <c r="L8" s="8"/>
    </row>
    <row r="9" spans="1:12" s="1" customFormat="1" ht="26.25" thickBot="1">
      <c r="A9" s="4">
        <v>60</v>
      </c>
      <c r="B9" s="5" t="s">
        <v>9</v>
      </c>
      <c r="C9" s="18" t="s">
        <v>33</v>
      </c>
      <c r="D9" s="6" t="s">
        <v>5</v>
      </c>
      <c r="E9" s="5">
        <v>250</v>
      </c>
      <c r="F9" s="5">
        <v>250</v>
      </c>
      <c r="G9" s="7">
        <v>0</v>
      </c>
      <c r="H9" s="7">
        <f t="shared" si="0"/>
        <v>0</v>
      </c>
      <c r="I9" s="7">
        <f t="shared" si="1"/>
        <v>0</v>
      </c>
      <c r="J9" s="7">
        <f t="shared" si="2"/>
        <v>0</v>
      </c>
      <c r="L9" s="8"/>
    </row>
    <row r="10" spans="1:12" s="1" customFormat="1" ht="39" thickBot="1">
      <c r="A10" s="4">
        <v>80</v>
      </c>
      <c r="B10" s="5" t="s">
        <v>10</v>
      </c>
      <c r="C10" s="18" t="s">
        <v>34</v>
      </c>
      <c r="D10" s="6" t="s">
        <v>5</v>
      </c>
      <c r="E10" s="5">
        <v>500</v>
      </c>
      <c r="F10" s="5">
        <v>500</v>
      </c>
      <c r="G10" s="7">
        <v>0</v>
      </c>
      <c r="H10" s="7">
        <f t="shared" si="0"/>
        <v>0</v>
      </c>
      <c r="I10" s="7">
        <f t="shared" si="1"/>
        <v>0</v>
      </c>
      <c r="J10" s="7">
        <f t="shared" si="2"/>
        <v>0</v>
      </c>
      <c r="L10" s="8"/>
    </row>
    <row r="11" spans="1:12" s="1" customFormat="1" ht="51.75" thickBot="1">
      <c r="A11" s="29">
        <v>140</v>
      </c>
      <c r="B11" s="30" t="s">
        <v>57</v>
      </c>
      <c r="C11" s="31" t="s">
        <v>58</v>
      </c>
      <c r="D11" s="32" t="s">
        <v>5</v>
      </c>
      <c r="E11" s="30">
        <v>100</v>
      </c>
      <c r="F11" s="30">
        <v>100</v>
      </c>
      <c r="G11" s="33">
        <v>0</v>
      </c>
      <c r="H11" s="33">
        <f t="shared" si="0"/>
        <v>0</v>
      </c>
      <c r="I11" s="33">
        <f t="shared" si="1"/>
        <v>0</v>
      </c>
      <c r="J11" s="33">
        <f t="shared" si="2"/>
        <v>0</v>
      </c>
      <c r="L11" s="8"/>
    </row>
    <row r="12" spans="1:12" s="1" customFormat="1" ht="27" thickBot="1" thickTop="1">
      <c r="A12" s="21">
        <v>150</v>
      </c>
      <c r="B12" s="22" t="s">
        <v>11</v>
      </c>
      <c r="C12" s="23" t="s">
        <v>35</v>
      </c>
      <c r="D12" s="24" t="s">
        <v>5</v>
      </c>
      <c r="E12" s="22">
        <v>5000</v>
      </c>
      <c r="F12" s="22">
        <v>5000</v>
      </c>
      <c r="G12" s="25">
        <v>0</v>
      </c>
      <c r="H12" s="25">
        <f t="shared" si="0"/>
        <v>0</v>
      </c>
      <c r="I12" s="25">
        <f t="shared" si="1"/>
        <v>0</v>
      </c>
      <c r="J12" s="25">
        <f t="shared" si="2"/>
        <v>0</v>
      </c>
      <c r="L12" s="8"/>
    </row>
    <row r="13" spans="1:12" s="1" customFormat="1" ht="15.75" thickBot="1">
      <c r="A13" s="4">
        <v>160</v>
      </c>
      <c r="B13" s="5" t="s">
        <v>12</v>
      </c>
      <c r="C13" s="18" t="s">
        <v>36</v>
      </c>
      <c r="D13" s="6" t="s">
        <v>5</v>
      </c>
      <c r="E13" s="5">
        <v>4500</v>
      </c>
      <c r="F13" s="5">
        <v>4500</v>
      </c>
      <c r="G13" s="7">
        <v>0</v>
      </c>
      <c r="H13" s="7">
        <f t="shared" si="0"/>
        <v>0</v>
      </c>
      <c r="I13" s="7">
        <f t="shared" si="1"/>
        <v>0</v>
      </c>
      <c r="J13" s="7">
        <f t="shared" si="2"/>
        <v>0</v>
      </c>
      <c r="L13" s="8"/>
    </row>
    <row r="14" spans="1:12" s="1" customFormat="1" ht="15.75" thickBot="1">
      <c r="A14" s="4">
        <v>170</v>
      </c>
      <c r="B14" s="5" t="s">
        <v>13</v>
      </c>
      <c r="C14" s="18" t="s">
        <v>37</v>
      </c>
      <c r="D14" s="6" t="s">
        <v>5</v>
      </c>
      <c r="E14" s="5">
        <v>4500</v>
      </c>
      <c r="F14" s="5">
        <v>4500</v>
      </c>
      <c r="G14" s="7">
        <v>0</v>
      </c>
      <c r="H14" s="7">
        <f t="shared" si="0"/>
        <v>0</v>
      </c>
      <c r="I14" s="7">
        <f t="shared" si="1"/>
        <v>0</v>
      </c>
      <c r="J14" s="7">
        <f t="shared" si="2"/>
        <v>0</v>
      </c>
      <c r="L14" s="8"/>
    </row>
    <row r="15" spans="1:12" s="1" customFormat="1" ht="69" customHeight="1" thickBot="1">
      <c r="A15" s="4">
        <v>230</v>
      </c>
      <c r="B15" s="5" t="s">
        <v>14</v>
      </c>
      <c r="C15" s="18" t="s">
        <v>38</v>
      </c>
      <c r="D15" s="6" t="s">
        <v>5</v>
      </c>
      <c r="E15" s="5">
        <v>2500</v>
      </c>
      <c r="F15" s="5">
        <v>2500</v>
      </c>
      <c r="G15" s="7">
        <v>0</v>
      </c>
      <c r="H15" s="7">
        <f t="shared" si="0"/>
        <v>0</v>
      </c>
      <c r="I15" s="7">
        <f t="shared" si="1"/>
        <v>0</v>
      </c>
      <c r="J15" s="7">
        <f t="shared" si="2"/>
        <v>0</v>
      </c>
      <c r="L15" s="8"/>
    </row>
    <row r="16" spans="1:12" s="1" customFormat="1" ht="51.75" thickBot="1">
      <c r="A16" s="4">
        <v>240</v>
      </c>
      <c r="B16" s="5" t="s">
        <v>45</v>
      </c>
      <c r="C16" s="18" t="s">
        <v>39</v>
      </c>
      <c r="D16" s="6" t="s">
        <v>5</v>
      </c>
      <c r="E16" s="5">
        <v>4000</v>
      </c>
      <c r="F16" s="5">
        <v>4000</v>
      </c>
      <c r="G16" s="7">
        <v>0</v>
      </c>
      <c r="H16" s="7">
        <f t="shared" si="0"/>
        <v>0</v>
      </c>
      <c r="I16" s="7">
        <f t="shared" si="1"/>
        <v>0</v>
      </c>
      <c r="J16" s="7">
        <f t="shared" si="2"/>
        <v>0</v>
      </c>
      <c r="L16" s="8"/>
    </row>
    <row r="17" spans="1:12" s="1" customFormat="1" ht="57.75" customHeight="1" thickBot="1">
      <c r="A17" s="4">
        <v>250</v>
      </c>
      <c r="B17" s="5" t="s">
        <v>46</v>
      </c>
      <c r="C17" s="18" t="s">
        <v>47</v>
      </c>
      <c r="D17" s="6" t="s">
        <v>5</v>
      </c>
      <c r="E17" s="5">
        <v>4000</v>
      </c>
      <c r="F17" s="5">
        <v>4000</v>
      </c>
      <c r="G17" s="7">
        <v>0</v>
      </c>
      <c r="H17" s="7">
        <f t="shared" si="0"/>
        <v>0</v>
      </c>
      <c r="I17" s="7">
        <f t="shared" si="1"/>
        <v>0</v>
      </c>
      <c r="J17" s="7">
        <f t="shared" si="2"/>
        <v>0</v>
      </c>
      <c r="L17" s="8"/>
    </row>
    <row r="18" spans="1:12" s="1" customFormat="1" ht="26.25" thickBot="1">
      <c r="A18" s="4">
        <v>260</v>
      </c>
      <c r="B18" s="5" t="s">
        <v>15</v>
      </c>
      <c r="C18" s="18" t="s">
        <v>40</v>
      </c>
      <c r="D18" s="6" t="s">
        <v>5</v>
      </c>
      <c r="E18" s="5">
        <v>100</v>
      </c>
      <c r="F18" s="5">
        <v>100</v>
      </c>
      <c r="G18" s="7">
        <v>0</v>
      </c>
      <c r="H18" s="7">
        <f t="shared" si="0"/>
        <v>0</v>
      </c>
      <c r="I18" s="7">
        <f t="shared" si="1"/>
        <v>0</v>
      </c>
      <c r="J18" s="7">
        <f t="shared" si="2"/>
        <v>0</v>
      </c>
      <c r="L18" s="8"/>
    </row>
    <row r="19" spans="1:12" s="1" customFormat="1" ht="57" customHeight="1" thickBot="1">
      <c r="A19" s="4">
        <v>270</v>
      </c>
      <c r="B19" s="5" t="s">
        <v>16</v>
      </c>
      <c r="C19" s="18" t="s">
        <v>41</v>
      </c>
      <c r="D19" s="6" t="s">
        <v>5</v>
      </c>
      <c r="E19" s="5">
        <v>250</v>
      </c>
      <c r="F19" s="5">
        <v>250</v>
      </c>
      <c r="G19" s="7">
        <v>0</v>
      </c>
      <c r="H19" s="7">
        <f t="shared" si="0"/>
        <v>0</v>
      </c>
      <c r="I19" s="7">
        <f t="shared" si="1"/>
        <v>0</v>
      </c>
      <c r="J19" s="7">
        <f t="shared" si="2"/>
        <v>0</v>
      </c>
      <c r="L19" s="8"/>
    </row>
    <row r="20" spans="1:12" s="1" customFormat="1" ht="39" thickBot="1">
      <c r="A20" s="4">
        <v>310</v>
      </c>
      <c r="B20" s="5" t="s">
        <v>18</v>
      </c>
      <c r="C20" s="18" t="s">
        <v>42</v>
      </c>
      <c r="D20" s="6" t="s">
        <v>5</v>
      </c>
      <c r="E20" s="5">
        <v>150</v>
      </c>
      <c r="F20" s="5">
        <v>150</v>
      </c>
      <c r="G20" s="7">
        <v>0</v>
      </c>
      <c r="H20" s="7">
        <f t="shared" si="0"/>
        <v>0</v>
      </c>
      <c r="I20" s="7">
        <f t="shared" si="1"/>
        <v>0</v>
      </c>
      <c r="J20" s="7">
        <f t="shared" si="2"/>
        <v>0</v>
      </c>
      <c r="L20" s="8"/>
    </row>
    <row r="21" spans="1:12" s="1" customFormat="1" ht="26.25" thickBot="1">
      <c r="A21" s="4">
        <v>320</v>
      </c>
      <c r="B21" s="5" t="s">
        <v>19</v>
      </c>
      <c r="C21" s="18" t="s">
        <v>43</v>
      </c>
      <c r="D21" s="6" t="s">
        <v>5</v>
      </c>
      <c r="E21" s="5">
        <v>100</v>
      </c>
      <c r="F21" s="5">
        <v>100</v>
      </c>
      <c r="G21" s="7">
        <v>0</v>
      </c>
      <c r="H21" s="7">
        <f t="shared" si="0"/>
        <v>0</v>
      </c>
      <c r="I21" s="7">
        <f t="shared" si="1"/>
        <v>0</v>
      </c>
      <c r="J21" s="7">
        <f t="shared" si="2"/>
        <v>0</v>
      </c>
      <c r="L21" s="8"/>
    </row>
    <row r="22" spans="1:12" s="1" customFormat="1" ht="26.25" thickBot="1">
      <c r="A22" s="4">
        <v>330</v>
      </c>
      <c r="B22" s="5" t="s">
        <v>20</v>
      </c>
      <c r="C22" s="18" t="s">
        <v>44</v>
      </c>
      <c r="D22" s="6" t="s">
        <v>21</v>
      </c>
      <c r="E22" s="5">
        <v>150</v>
      </c>
      <c r="F22" s="5">
        <v>150</v>
      </c>
      <c r="G22" s="7">
        <v>0</v>
      </c>
      <c r="H22" s="7">
        <f t="shared" si="0"/>
        <v>0</v>
      </c>
      <c r="I22" s="7">
        <f t="shared" si="1"/>
        <v>0</v>
      </c>
      <c r="J22" s="7">
        <f t="shared" si="2"/>
        <v>0</v>
      </c>
      <c r="L22" s="8"/>
    </row>
    <row r="23" spans="1:12" s="1" customFormat="1" ht="26.25" thickBot="1">
      <c r="A23" s="4">
        <v>340</v>
      </c>
      <c r="B23" s="5" t="s">
        <v>59</v>
      </c>
      <c r="C23" s="18" t="s">
        <v>60</v>
      </c>
      <c r="D23" s="6" t="s">
        <v>5</v>
      </c>
      <c r="E23" s="5">
        <v>500</v>
      </c>
      <c r="F23" s="5">
        <v>500</v>
      </c>
      <c r="G23" s="7">
        <v>0</v>
      </c>
      <c r="H23" s="7">
        <f t="shared" si="0"/>
        <v>0</v>
      </c>
      <c r="I23" s="7">
        <f t="shared" si="1"/>
        <v>0</v>
      </c>
      <c r="J23" s="7">
        <f t="shared" si="2"/>
        <v>0</v>
      </c>
      <c r="L23" s="8"/>
    </row>
    <row r="24" spans="1:12" s="1" customFormat="1" ht="77.25" thickBot="1">
      <c r="A24" s="4">
        <v>350</v>
      </c>
      <c r="B24" s="5" t="s">
        <v>61</v>
      </c>
      <c r="C24" s="18" t="s">
        <v>62</v>
      </c>
      <c r="D24" s="6" t="s">
        <v>5</v>
      </c>
      <c r="E24" s="5">
        <v>500</v>
      </c>
      <c r="F24" s="5">
        <v>500</v>
      </c>
      <c r="G24" s="7">
        <v>0</v>
      </c>
      <c r="H24" s="7">
        <f t="shared" si="0"/>
        <v>0</v>
      </c>
      <c r="I24" s="7">
        <f t="shared" si="1"/>
        <v>0</v>
      </c>
      <c r="J24" s="7">
        <f t="shared" si="2"/>
        <v>0</v>
      </c>
      <c r="L24" s="8"/>
    </row>
    <row r="25" spans="1:12" s="1" customFormat="1" ht="39" thickBot="1">
      <c r="A25" s="4">
        <v>360</v>
      </c>
      <c r="B25" s="5" t="s">
        <v>63</v>
      </c>
      <c r="C25" s="18" t="s">
        <v>64</v>
      </c>
      <c r="D25" s="6" t="s">
        <v>5</v>
      </c>
      <c r="E25" s="5">
        <v>750</v>
      </c>
      <c r="F25" s="5">
        <v>750</v>
      </c>
      <c r="G25" s="7">
        <v>0</v>
      </c>
      <c r="H25" s="7">
        <f t="shared" si="0"/>
        <v>0</v>
      </c>
      <c r="I25" s="7">
        <f t="shared" si="1"/>
        <v>0</v>
      </c>
      <c r="J25" s="7">
        <f t="shared" si="2"/>
        <v>0</v>
      </c>
      <c r="L25" s="8"/>
    </row>
    <row r="26" spans="1:12" s="1" customFormat="1" ht="51.75" thickBot="1">
      <c r="A26" s="4">
        <v>370</v>
      </c>
      <c r="B26" s="5"/>
      <c r="C26" s="18" t="s">
        <v>69</v>
      </c>
      <c r="D26" s="6" t="s">
        <v>22</v>
      </c>
      <c r="E26" s="5">
        <v>150</v>
      </c>
      <c r="F26" s="5">
        <v>150</v>
      </c>
      <c r="G26" s="7">
        <v>0</v>
      </c>
      <c r="H26" s="7">
        <f t="shared" si="0"/>
        <v>0</v>
      </c>
      <c r="I26" s="7">
        <f t="shared" si="1"/>
        <v>0</v>
      </c>
      <c r="J26" s="7">
        <f t="shared" si="2"/>
        <v>0</v>
      </c>
      <c r="L26" s="8"/>
    </row>
    <row r="27" spans="1:12" s="1" customFormat="1" ht="26.25" thickBot="1">
      <c r="A27" s="4">
        <v>380</v>
      </c>
      <c r="B27" s="5"/>
      <c r="C27" s="18" t="s">
        <v>48</v>
      </c>
      <c r="D27" s="6" t="s">
        <v>22</v>
      </c>
      <c r="E27" s="5">
        <v>25</v>
      </c>
      <c r="F27" s="5">
        <v>25</v>
      </c>
      <c r="G27" s="7">
        <v>0</v>
      </c>
      <c r="H27" s="7">
        <f t="shared" si="0"/>
        <v>0</v>
      </c>
      <c r="I27" s="7">
        <f t="shared" si="1"/>
        <v>0</v>
      </c>
      <c r="J27" s="7">
        <f t="shared" si="2"/>
        <v>0</v>
      </c>
      <c r="L27" s="8"/>
    </row>
    <row r="28" spans="1:12" s="1" customFormat="1" ht="26.25" thickBot="1">
      <c r="A28" s="4">
        <v>390</v>
      </c>
      <c r="B28" s="5"/>
      <c r="C28" s="18" t="s">
        <v>49</v>
      </c>
      <c r="D28" s="6" t="s">
        <v>22</v>
      </c>
      <c r="E28" s="5">
        <v>2.5</v>
      </c>
      <c r="F28" s="5">
        <v>2.5</v>
      </c>
      <c r="G28" s="7">
        <v>0</v>
      </c>
      <c r="H28" s="7">
        <f t="shared" si="0"/>
        <v>0</v>
      </c>
      <c r="I28" s="7">
        <f t="shared" si="1"/>
        <v>0</v>
      </c>
      <c r="J28" s="7">
        <f t="shared" si="2"/>
        <v>0</v>
      </c>
      <c r="L28" s="8"/>
    </row>
    <row r="29" spans="1:12" s="1" customFormat="1" ht="51.75" thickBot="1">
      <c r="A29" s="4">
        <v>400</v>
      </c>
      <c r="B29" s="5"/>
      <c r="C29" s="18" t="s">
        <v>50</v>
      </c>
      <c r="D29" s="6" t="s">
        <v>22</v>
      </c>
      <c r="E29" s="5">
        <v>2</v>
      </c>
      <c r="F29" s="5">
        <v>2</v>
      </c>
      <c r="G29" s="7">
        <v>0</v>
      </c>
      <c r="H29" s="7">
        <f t="shared" si="0"/>
        <v>0</v>
      </c>
      <c r="I29" s="7">
        <f t="shared" si="1"/>
        <v>0</v>
      </c>
      <c r="J29" s="7">
        <f t="shared" si="2"/>
        <v>0</v>
      </c>
      <c r="L29" s="8"/>
    </row>
    <row r="30" spans="1:12" s="1" customFormat="1" ht="39" thickBot="1">
      <c r="A30" s="4">
        <v>410</v>
      </c>
      <c r="B30" s="5"/>
      <c r="C30" s="18" t="s">
        <v>51</v>
      </c>
      <c r="D30" s="6" t="s">
        <v>22</v>
      </c>
      <c r="E30" s="5">
        <v>10</v>
      </c>
      <c r="F30" s="5">
        <v>10</v>
      </c>
      <c r="G30" s="7">
        <v>0</v>
      </c>
      <c r="H30" s="7">
        <f t="shared" si="0"/>
        <v>0</v>
      </c>
      <c r="I30" s="7">
        <f t="shared" si="1"/>
        <v>0</v>
      </c>
      <c r="J30" s="7">
        <f t="shared" si="2"/>
        <v>0</v>
      </c>
      <c r="L30" s="8"/>
    </row>
    <row r="31" spans="1:12" s="1" customFormat="1" ht="51.75" thickBot="1">
      <c r="A31" s="4">
        <v>420</v>
      </c>
      <c r="B31" s="5"/>
      <c r="C31" s="18" t="s">
        <v>65</v>
      </c>
      <c r="D31" s="6" t="s">
        <v>22</v>
      </c>
      <c r="E31" s="5">
        <v>5</v>
      </c>
      <c r="F31" s="5">
        <v>5</v>
      </c>
      <c r="G31" s="7">
        <v>0</v>
      </c>
      <c r="H31" s="7">
        <f t="shared" si="0"/>
        <v>0</v>
      </c>
      <c r="I31" s="7">
        <f t="shared" si="1"/>
        <v>0</v>
      </c>
      <c r="J31" s="7">
        <f t="shared" si="2"/>
        <v>0</v>
      </c>
      <c r="L31" s="8"/>
    </row>
    <row r="32" spans="1:12" s="1" customFormat="1" ht="27" customHeight="1" thickBot="1">
      <c r="A32" s="4">
        <v>430</v>
      </c>
      <c r="B32" s="5"/>
      <c r="C32" s="18" t="s">
        <v>66</v>
      </c>
      <c r="D32" s="6" t="s">
        <v>22</v>
      </c>
      <c r="E32" s="5">
        <v>10</v>
      </c>
      <c r="F32" s="5">
        <v>10</v>
      </c>
      <c r="G32" s="7">
        <v>0</v>
      </c>
      <c r="H32" s="7">
        <f t="shared" si="0"/>
        <v>0</v>
      </c>
      <c r="I32" s="7">
        <f t="shared" si="1"/>
        <v>0</v>
      </c>
      <c r="J32" s="7">
        <f t="shared" si="2"/>
        <v>0</v>
      </c>
      <c r="L32" s="8"/>
    </row>
    <row r="33" spans="1:12" s="1" customFormat="1" ht="30" customHeight="1" thickBot="1">
      <c r="A33" s="4">
        <v>440</v>
      </c>
      <c r="B33" s="5"/>
      <c r="C33" s="18" t="s">
        <v>67</v>
      </c>
      <c r="D33" s="6" t="s">
        <v>22</v>
      </c>
      <c r="E33" s="5">
        <v>10</v>
      </c>
      <c r="F33" s="5">
        <v>10</v>
      </c>
      <c r="G33" s="7">
        <v>0</v>
      </c>
      <c r="H33" s="7">
        <f t="shared" si="0"/>
        <v>0</v>
      </c>
      <c r="I33" s="7">
        <f t="shared" si="1"/>
        <v>0</v>
      </c>
      <c r="J33" s="7">
        <f t="shared" si="2"/>
        <v>0</v>
      </c>
      <c r="L33" s="8"/>
    </row>
    <row r="34" spans="1:14" ht="26.25" thickBot="1">
      <c r="A34" s="4">
        <v>450</v>
      </c>
      <c r="B34" s="5"/>
      <c r="C34" s="18" t="s">
        <v>68</v>
      </c>
      <c r="D34" s="6" t="s">
        <v>22</v>
      </c>
      <c r="E34" s="5">
        <v>20</v>
      </c>
      <c r="F34" s="5">
        <v>20</v>
      </c>
      <c r="G34" s="7">
        <v>0</v>
      </c>
      <c r="H34" s="7">
        <f t="shared" si="0"/>
        <v>0</v>
      </c>
      <c r="I34" s="7">
        <f t="shared" si="1"/>
        <v>0</v>
      </c>
      <c r="J34" s="7">
        <f t="shared" si="2"/>
        <v>0</v>
      </c>
      <c r="N34" s="1"/>
    </row>
    <row r="35" spans="1:14" ht="26.25" thickBot="1">
      <c r="A35" s="4">
        <v>460</v>
      </c>
      <c r="B35" s="5"/>
      <c r="C35" s="18" t="s">
        <v>23</v>
      </c>
      <c r="D35" s="6" t="s">
        <v>22</v>
      </c>
      <c r="E35" s="5">
        <v>100</v>
      </c>
      <c r="F35" s="5">
        <v>100</v>
      </c>
      <c r="G35" s="7">
        <v>0</v>
      </c>
      <c r="H35" s="7">
        <f t="shared" si="0"/>
        <v>0</v>
      </c>
      <c r="I35" s="7">
        <f t="shared" si="1"/>
        <v>0</v>
      </c>
      <c r="J35" s="7">
        <f t="shared" si="2"/>
        <v>0</v>
      </c>
      <c r="N35" s="1"/>
    </row>
    <row r="36" spans="1:14" ht="26.25" thickBot="1">
      <c r="A36" s="4">
        <v>470</v>
      </c>
      <c r="B36" s="5"/>
      <c r="C36" s="18" t="s">
        <v>24</v>
      </c>
      <c r="D36" s="6" t="s">
        <v>22</v>
      </c>
      <c r="E36" s="5">
        <v>100</v>
      </c>
      <c r="F36" s="5">
        <v>100</v>
      </c>
      <c r="G36" s="7">
        <v>0</v>
      </c>
      <c r="H36" s="7">
        <f t="shared" si="0"/>
        <v>0</v>
      </c>
      <c r="I36" s="7">
        <f t="shared" si="1"/>
        <v>0</v>
      </c>
      <c r="J36" s="7">
        <f t="shared" si="2"/>
        <v>0</v>
      </c>
      <c r="N36" s="1"/>
    </row>
    <row r="37" spans="1:14" ht="15.75" thickBot="1">
      <c r="A37" s="4">
        <v>480</v>
      </c>
      <c r="B37" s="26"/>
      <c r="C37" s="27" t="s">
        <v>25</v>
      </c>
      <c r="D37" s="28" t="s">
        <v>22</v>
      </c>
      <c r="E37" s="26">
        <v>50</v>
      </c>
      <c r="F37" s="5">
        <v>50</v>
      </c>
      <c r="G37" s="7">
        <v>0</v>
      </c>
      <c r="H37" s="52">
        <f t="shared" si="0"/>
        <v>0</v>
      </c>
      <c r="I37" s="52">
        <f t="shared" si="1"/>
        <v>0</v>
      </c>
      <c r="J37" s="52">
        <f t="shared" si="2"/>
        <v>0</v>
      </c>
      <c r="N37" s="1"/>
    </row>
    <row r="38" spans="1:10" ht="19.5" thickBot="1">
      <c r="A38" s="48" t="s">
        <v>71</v>
      </c>
      <c r="B38" s="48"/>
      <c r="C38" s="48"/>
      <c r="D38" s="48"/>
      <c r="E38" s="48"/>
      <c r="F38" s="48"/>
      <c r="G38" s="48"/>
      <c r="H38" s="50">
        <f>SUM(H5:H37)</f>
        <v>0</v>
      </c>
      <c r="I38" s="50">
        <f>SUM(I5:I37)</f>
        <v>0</v>
      </c>
      <c r="J38" s="50">
        <f>SUM(J5:J37)</f>
        <v>0</v>
      </c>
    </row>
    <row r="39" spans="1:10" ht="26.25" thickBot="1">
      <c r="A39" s="40">
        <v>490</v>
      </c>
      <c r="B39" s="41"/>
      <c r="C39" s="42" t="s">
        <v>55</v>
      </c>
      <c r="D39" s="43" t="s">
        <v>22</v>
      </c>
      <c r="E39" s="41">
        <v>8</v>
      </c>
      <c r="F39" s="41">
        <v>8</v>
      </c>
      <c r="G39" s="44">
        <v>27.27273</v>
      </c>
      <c r="H39" s="44">
        <f>G39*E39</f>
        <v>218.18184</v>
      </c>
      <c r="I39" s="7">
        <f t="shared" si="1"/>
        <v>218.18184</v>
      </c>
      <c r="J39" s="7">
        <f t="shared" si="2"/>
        <v>436.36368</v>
      </c>
    </row>
    <row r="40" spans="1:10" ht="19.5" thickBot="1">
      <c r="A40" s="48" t="s">
        <v>72</v>
      </c>
      <c r="B40" s="48"/>
      <c r="C40" s="48"/>
      <c r="D40" s="48"/>
      <c r="E40" s="48"/>
      <c r="F40" s="48"/>
      <c r="G40" s="48"/>
      <c r="H40" s="53">
        <f>SUM(H38:H39)</f>
        <v>218.18184</v>
      </c>
      <c r="I40" s="53">
        <f>SUM(I38:I39)</f>
        <v>218.18184</v>
      </c>
      <c r="J40" s="53">
        <f>SUM(J38:J39)</f>
        <v>436.36368</v>
      </c>
    </row>
    <row r="41" spans="1:10" ht="18.75">
      <c r="A41" s="20"/>
      <c r="B41" s="20"/>
      <c r="C41" s="20"/>
      <c r="D41" s="20"/>
      <c r="E41" s="20"/>
      <c r="F41" s="20"/>
      <c r="G41" s="20"/>
      <c r="H41" s="11"/>
      <c r="I41" s="11"/>
      <c r="J41" s="11"/>
    </row>
    <row r="42" spans="1:10" ht="15">
      <c r="A42" t="s">
        <v>26</v>
      </c>
      <c r="B42" s="10" t="s">
        <v>26</v>
      </c>
      <c r="C42" s="16"/>
      <c r="D42" t="s">
        <v>26</v>
      </c>
      <c r="G42" s="11" t="s">
        <v>26</v>
      </c>
      <c r="H42" s="11" t="s">
        <v>26</v>
      </c>
      <c r="I42" s="11"/>
      <c r="J42" s="11"/>
    </row>
    <row r="43" spans="1:12" s="1" customFormat="1" ht="15.75" thickBot="1">
      <c r="A43" s="49" t="s">
        <v>54</v>
      </c>
      <c r="B43" s="49"/>
      <c r="C43" s="49"/>
      <c r="D43" s="49"/>
      <c r="E43" s="49"/>
      <c r="F43" s="49"/>
      <c r="G43" s="49"/>
      <c r="H43" s="11"/>
      <c r="I43" s="11"/>
      <c r="J43" s="11"/>
      <c r="L43" s="8"/>
    </row>
    <row r="44" spans="1:10" ht="15.75" thickBot="1">
      <c r="A44" s="4"/>
      <c r="B44" s="5" t="s">
        <v>17</v>
      </c>
      <c r="C44" s="18" t="s">
        <v>53</v>
      </c>
      <c r="D44" s="6" t="s">
        <v>5</v>
      </c>
      <c r="E44" s="5">
        <v>10000</v>
      </c>
      <c r="F44" s="5">
        <v>10000</v>
      </c>
      <c r="G44" s="13">
        <v>0</v>
      </c>
      <c r="H44" s="13">
        <f>E44*G44</f>
        <v>0</v>
      </c>
      <c r="I44" s="13">
        <f>F44*G44</f>
        <v>0</v>
      </c>
      <c r="J44" s="7">
        <f t="shared" si="2"/>
        <v>0</v>
      </c>
    </row>
    <row r="45" spans="1:10" ht="15.75" thickBot="1">
      <c r="A45" s="34"/>
      <c r="B45" s="35" t="s">
        <v>17</v>
      </c>
      <c r="C45" s="36" t="s">
        <v>52</v>
      </c>
      <c r="D45" s="37" t="s">
        <v>5</v>
      </c>
      <c r="E45" s="35">
        <v>5000</v>
      </c>
      <c r="F45" s="35">
        <v>5000</v>
      </c>
      <c r="G45" s="38">
        <v>0</v>
      </c>
      <c r="H45" s="38">
        <f>E45*G45</f>
        <v>0</v>
      </c>
      <c r="I45" s="38">
        <f>F45*G45</f>
        <v>0</v>
      </c>
      <c r="J45" s="7">
        <f t="shared" si="2"/>
        <v>0</v>
      </c>
    </row>
    <row r="46" spans="1:10" ht="15">
      <c r="A46" t="s">
        <v>26</v>
      </c>
      <c r="B46" s="10" t="s">
        <v>26</v>
      </c>
      <c r="C46" s="16"/>
      <c r="D46" t="s">
        <v>26</v>
      </c>
      <c r="G46" s="11" t="s">
        <v>26</v>
      </c>
      <c r="H46" s="11" t="s">
        <v>26</v>
      </c>
      <c r="I46" s="11"/>
      <c r="J46" s="51"/>
    </row>
    <row r="47" spans="2:9" ht="15">
      <c r="B47" s="9"/>
      <c r="H47" s="11" t="s">
        <v>26</v>
      </c>
      <c r="I47" s="11"/>
    </row>
    <row r="48" spans="2:10" ht="15">
      <c r="B48" s="10"/>
      <c r="C48" s="16"/>
      <c r="H48" s="11"/>
      <c r="I48" s="11"/>
      <c r="J48" s="11"/>
    </row>
    <row r="49" spans="2:10" ht="15">
      <c r="B49" s="10"/>
      <c r="C49" s="16"/>
      <c r="H49" s="11"/>
      <c r="I49" s="11"/>
      <c r="J49" s="11"/>
    </row>
    <row r="50" spans="2:6" ht="15">
      <c r="B50" s="9"/>
      <c r="D50" s="9"/>
      <c r="E50" s="9"/>
      <c r="F50" s="9"/>
    </row>
    <row r="51" spans="2:6" ht="15">
      <c r="B51" s="9"/>
      <c r="D51" s="12"/>
      <c r="E51" s="12"/>
      <c r="F51" s="12"/>
    </row>
    <row r="52" ht="15">
      <c r="B52" s="9"/>
    </row>
    <row r="53" spans="2:4" ht="15">
      <c r="B53" s="9"/>
      <c r="D53" t="s">
        <v>27</v>
      </c>
    </row>
    <row r="54" ht="15">
      <c r="B54" s="9"/>
    </row>
    <row r="55" ht="15">
      <c r="B55" s="9"/>
    </row>
    <row r="56" ht="15">
      <c r="B56" s="9"/>
    </row>
    <row r="57" ht="15">
      <c r="B57" s="9"/>
    </row>
    <row r="58" ht="15">
      <c r="B58" s="9"/>
    </row>
    <row r="59" ht="15">
      <c r="B59" s="9"/>
    </row>
    <row r="60" ht="15">
      <c r="B60" s="9"/>
    </row>
    <row r="61" ht="15">
      <c r="B61" s="9"/>
    </row>
    <row r="62" ht="15">
      <c r="B62" s="9"/>
    </row>
    <row r="63" ht="15">
      <c r="B63" s="9"/>
    </row>
    <row r="64" ht="15">
      <c r="B64" s="9"/>
    </row>
    <row r="65" ht="15">
      <c r="B65" s="9"/>
    </row>
    <row r="66" ht="15">
      <c r="B66" s="9"/>
    </row>
    <row r="67" ht="15">
      <c r="B67" s="9"/>
    </row>
    <row r="68" ht="15">
      <c r="B68" s="9"/>
    </row>
    <row r="69" ht="15">
      <c r="B69" s="9"/>
    </row>
  </sheetData>
  <sheetProtection password="8E49" sheet="1"/>
  <protectedRanges>
    <protectedRange sqref="G5:G37" name="Intervallo1"/>
    <protectedRange sqref="G44:G45" name="Intervallo2"/>
  </protectedRanges>
  <autoFilter ref="E4:E42"/>
  <mergeCells count="5">
    <mergeCell ref="A2:B2"/>
    <mergeCell ref="A3:H3"/>
    <mergeCell ref="A38:G38"/>
    <mergeCell ref="A43:G43"/>
    <mergeCell ref="A40:G40"/>
  </mergeCells>
  <printOptions/>
  <pageMargins left="0.7086614173228347" right="0.7086614173228347" top="1.9291338582677167" bottom="0.7480314960629921" header="0.31496062992125984" footer="0.31496062992125984"/>
  <pageSetup horizontalDpi="600" verticalDpi="600" orientation="landscape" paperSize="9" r:id="rId2"/>
  <headerFooter>
    <oddHeader>&amp;L&amp;"Arial,Normale"&amp;8&amp;G
&amp;"DINRoundPro,Normale"&amp;9SestaLab is part of Co.Svi.G. Scrl
P.I. 00725800528
Via Tiberio Gazzei, 89
53030 RADICONDOLI (SI)
0577 169 8550&amp;C&amp;"DINRoundPro-Bold,Normale"&amp;20&amp;K03+028SCHEDA PREZZI</oddHeader>
    <oddFooter>&amp;C&amp;P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0">
      <selection activeCell="B1" sqref="B1:B33"/>
    </sheetView>
  </sheetViews>
  <sheetFormatPr defaultColWidth="9.140625" defaultRowHeight="15"/>
  <sheetData>
    <row r="1" spans="1:2" ht="15">
      <c r="A1">
        <v>1000</v>
      </c>
      <c r="B1">
        <f>A1/2</f>
        <v>500</v>
      </c>
    </row>
    <row r="2" spans="1:2" ht="15">
      <c r="A2">
        <v>500</v>
      </c>
      <c r="B2">
        <f aca="true" t="shared" si="0" ref="B2:B33">A2/2</f>
        <v>250</v>
      </c>
    </row>
    <row r="3" spans="1:2" ht="15">
      <c r="A3">
        <v>500</v>
      </c>
      <c r="B3">
        <f t="shared" si="0"/>
        <v>250</v>
      </c>
    </row>
    <row r="4" spans="1:2" ht="15">
      <c r="A4">
        <v>50</v>
      </c>
      <c r="B4">
        <f t="shared" si="0"/>
        <v>25</v>
      </c>
    </row>
    <row r="5" spans="1:2" ht="15">
      <c r="A5">
        <v>500</v>
      </c>
      <c r="B5">
        <f t="shared" si="0"/>
        <v>250</v>
      </c>
    </row>
    <row r="6" spans="1:2" ht="15">
      <c r="A6">
        <v>1000</v>
      </c>
      <c r="B6">
        <f t="shared" si="0"/>
        <v>500</v>
      </c>
    </row>
    <row r="7" spans="1:2" ht="15">
      <c r="A7">
        <v>200</v>
      </c>
      <c r="B7">
        <f t="shared" si="0"/>
        <v>100</v>
      </c>
    </row>
    <row r="8" spans="1:2" ht="15">
      <c r="A8">
        <v>10000</v>
      </c>
      <c r="B8">
        <f t="shared" si="0"/>
        <v>5000</v>
      </c>
    </row>
    <row r="9" spans="1:2" ht="15">
      <c r="A9">
        <v>9000</v>
      </c>
      <c r="B9">
        <f t="shared" si="0"/>
        <v>4500</v>
      </c>
    </row>
    <row r="10" spans="1:2" ht="15">
      <c r="A10">
        <v>9000</v>
      </c>
      <c r="B10">
        <f t="shared" si="0"/>
        <v>4500</v>
      </c>
    </row>
    <row r="11" spans="1:2" ht="15">
      <c r="A11">
        <v>5000</v>
      </c>
      <c r="B11">
        <f t="shared" si="0"/>
        <v>2500</v>
      </c>
    </row>
    <row r="12" spans="1:2" ht="15">
      <c r="A12">
        <v>8000</v>
      </c>
      <c r="B12">
        <f t="shared" si="0"/>
        <v>4000</v>
      </c>
    </row>
    <row r="13" spans="1:2" ht="15">
      <c r="A13">
        <v>8000</v>
      </c>
      <c r="B13">
        <f t="shared" si="0"/>
        <v>4000</v>
      </c>
    </row>
    <row r="14" spans="1:2" ht="15">
      <c r="A14">
        <v>200</v>
      </c>
      <c r="B14">
        <f t="shared" si="0"/>
        <v>100</v>
      </c>
    </row>
    <row r="15" spans="1:2" ht="15">
      <c r="A15">
        <v>500</v>
      </c>
      <c r="B15">
        <f t="shared" si="0"/>
        <v>250</v>
      </c>
    </row>
    <row r="16" spans="1:2" ht="15">
      <c r="A16">
        <v>300</v>
      </c>
      <c r="B16">
        <f t="shared" si="0"/>
        <v>150</v>
      </c>
    </row>
    <row r="17" spans="1:2" ht="15">
      <c r="A17">
        <v>200</v>
      </c>
      <c r="B17">
        <f t="shared" si="0"/>
        <v>100</v>
      </c>
    </row>
    <row r="18" spans="1:2" ht="15">
      <c r="A18">
        <v>300</v>
      </c>
      <c r="B18">
        <f t="shared" si="0"/>
        <v>150</v>
      </c>
    </row>
    <row r="19" spans="1:2" ht="15">
      <c r="A19">
        <v>1000</v>
      </c>
      <c r="B19">
        <f t="shared" si="0"/>
        <v>500</v>
      </c>
    </row>
    <row r="20" spans="1:2" ht="15">
      <c r="A20">
        <v>1000</v>
      </c>
      <c r="B20">
        <f t="shared" si="0"/>
        <v>500</v>
      </c>
    </row>
    <row r="21" spans="1:2" ht="15">
      <c r="A21">
        <v>1500</v>
      </c>
      <c r="B21">
        <f t="shared" si="0"/>
        <v>750</v>
      </c>
    </row>
    <row r="22" spans="1:2" ht="15">
      <c r="A22">
        <v>300</v>
      </c>
      <c r="B22">
        <f t="shared" si="0"/>
        <v>150</v>
      </c>
    </row>
    <row r="23" spans="1:2" ht="15">
      <c r="A23">
        <v>50</v>
      </c>
      <c r="B23">
        <f t="shared" si="0"/>
        <v>25</v>
      </c>
    </row>
    <row r="24" spans="1:2" ht="15">
      <c r="A24">
        <v>5</v>
      </c>
      <c r="B24">
        <f t="shared" si="0"/>
        <v>2.5</v>
      </c>
    </row>
    <row r="25" spans="1:2" ht="15">
      <c r="A25">
        <v>4</v>
      </c>
      <c r="B25">
        <f t="shared" si="0"/>
        <v>2</v>
      </c>
    </row>
    <row r="26" spans="1:2" ht="15">
      <c r="A26">
        <v>20</v>
      </c>
      <c r="B26">
        <f t="shared" si="0"/>
        <v>10</v>
      </c>
    </row>
    <row r="27" spans="1:2" ht="15">
      <c r="A27">
        <v>10</v>
      </c>
      <c r="B27">
        <f t="shared" si="0"/>
        <v>5</v>
      </c>
    </row>
    <row r="28" spans="1:2" ht="15">
      <c r="A28">
        <v>20</v>
      </c>
      <c r="B28">
        <f t="shared" si="0"/>
        <v>10</v>
      </c>
    </row>
    <row r="29" spans="1:2" ht="15">
      <c r="A29">
        <v>20</v>
      </c>
      <c r="B29">
        <f t="shared" si="0"/>
        <v>10</v>
      </c>
    </row>
    <row r="30" spans="1:2" ht="15">
      <c r="A30">
        <v>40</v>
      </c>
      <c r="B30">
        <f t="shared" si="0"/>
        <v>20</v>
      </c>
    </row>
    <row r="31" spans="1:2" ht="15">
      <c r="A31">
        <v>200</v>
      </c>
      <c r="B31">
        <f t="shared" si="0"/>
        <v>100</v>
      </c>
    </row>
    <row r="32" spans="1:2" ht="15">
      <c r="A32">
        <v>200</v>
      </c>
      <c r="B32">
        <f t="shared" si="0"/>
        <v>100</v>
      </c>
    </row>
    <row r="33" spans="1:2" ht="15">
      <c r="A33">
        <v>100</v>
      </c>
      <c r="B33">
        <f t="shared" si="0"/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Durazzi</dc:creator>
  <cp:keywords/>
  <dc:description/>
  <cp:lastModifiedBy>Alice Durazzi</cp:lastModifiedBy>
  <dcterms:created xsi:type="dcterms:W3CDTF">2017-10-05T13:57:54Z</dcterms:created>
  <dcterms:modified xsi:type="dcterms:W3CDTF">2022-01-13T13:56:41Z</dcterms:modified>
  <cp:category/>
  <cp:version/>
  <cp:contentType/>
  <cp:contentStatus/>
</cp:coreProperties>
</file>